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19200" windowHeight="7500"/>
  </bookViews>
  <sheets>
    <sheet name="PERLA" sheetId="1" r:id="rId1"/>
  </sheet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L250" i="1" l="1"/>
  <c r="L244" i="1"/>
  <c r="L238" i="1"/>
  <c r="L226" i="1"/>
  <c r="L214" i="1"/>
  <c r="L207" i="1"/>
  <c r="L201" i="1"/>
  <c r="L194" i="1"/>
  <c r="L189" i="1"/>
  <c r="L184" i="1"/>
  <c r="L178" i="1"/>
  <c r="L172" i="1"/>
  <c r="L166" i="1"/>
  <c r="L160" i="1"/>
  <c r="L154" i="1"/>
  <c r="L148" i="1"/>
  <c r="L142" i="1"/>
  <c r="L130" i="1"/>
  <c r="L136" i="1"/>
  <c r="L124" i="1"/>
  <c r="L87" i="1"/>
  <c r="L93" i="1"/>
  <c r="L99" i="1"/>
  <c r="L105" i="1"/>
  <c r="L111" i="1"/>
  <c r="L117" i="1"/>
  <c r="L81" i="1"/>
  <c r="L74" i="1"/>
  <c r="L68" i="1"/>
  <c r="L62" i="1"/>
  <c r="L56" i="1"/>
  <c r="L50" i="1"/>
  <c r="L44" i="1"/>
  <c r="L38" i="1"/>
  <c r="L32" i="1"/>
  <c r="L26" i="1"/>
  <c r="L20" i="1"/>
  <c r="L14" i="1"/>
  <c r="J250" i="1" l="1"/>
  <c r="J244" i="1"/>
  <c r="J238" i="1"/>
  <c r="J232" i="1"/>
  <c r="L232" i="1" s="1"/>
  <c r="J226" i="1"/>
  <c r="J220" i="1"/>
  <c r="L220" i="1" s="1"/>
  <c r="J214" i="1"/>
  <c r="J207" i="1"/>
  <c r="J201" i="1"/>
  <c r="J194" i="1"/>
  <c r="J189" i="1"/>
  <c r="J184" i="1"/>
  <c r="J178" i="1"/>
  <c r="J172" i="1"/>
  <c r="J166" i="1"/>
  <c r="J160" i="1"/>
  <c r="J154" i="1"/>
  <c r="J148" i="1"/>
  <c r="J142" i="1"/>
  <c r="J136" i="1"/>
  <c r="J130" i="1"/>
  <c r="J124" i="1"/>
  <c r="J117" i="1"/>
  <c r="J111" i="1"/>
  <c r="J105" i="1"/>
  <c r="J99" i="1"/>
  <c r="J93" i="1"/>
  <c r="J87" i="1"/>
  <c r="J81" i="1"/>
  <c r="J74" i="1"/>
  <c r="J68" i="1"/>
  <c r="J62" i="1"/>
  <c r="J56" i="1"/>
  <c r="J50" i="1"/>
  <c r="J44" i="1"/>
  <c r="J38" i="1"/>
  <c r="J32" i="1"/>
  <c r="J26" i="1"/>
  <c r="J20" i="1"/>
  <c r="J14" i="1"/>
</calcChain>
</file>

<file path=xl/sharedStrings.xml><?xml version="1.0" encoding="utf-8"?>
<sst xmlns="http://schemas.openxmlformats.org/spreadsheetml/2006/main" count="96" uniqueCount="94">
  <si>
    <t>№№             пп</t>
  </si>
  <si>
    <t>Наименование</t>
  </si>
  <si>
    <t>Артикул</t>
  </si>
  <si>
    <t>Фото</t>
  </si>
  <si>
    <t>Ср.вес</t>
  </si>
  <si>
    <t>Примечание</t>
  </si>
  <si>
    <t>Компания</t>
  </si>
  <si>
    <t>Контактное лицо</t>
  </si>
  <si>
    <t>Почта, телефон</t>
  </si>
  <si>
    <t>Колличество</t>
  </si>
  <si>
    <t>РС-02002_217</t>
  </si>
  <si>
    <t>РС-02101_124</t>
  </si>
  <si>
    <t>Серьги-пусеты       Золото 585          Жемчуг кабошон белый d=10,5-11</t>
  </si>
  <si>
    <t>РС-02001_211</t>
  </si>
  <si>
    <t>Серьги-пусеты       Золото 585          Жемчуг кабошон белый d=5-5,5</t>
  </si>
  <si>
    <t>Серьги-пусеты       Золото 585          Жемчуг кабошон розовый d=5-5,5</t>
  </si>
  <si>
    <t>РС-02001_231</t>
  </si>
  <si>
    <t>Серьги-пусеты       Золото 585          Жемчуг кабошон черный d=5-5,5</t>
  </si>
  <si>
    <t>РС-02001_212</t>
  </si>
  <si>
    <t>РС-02001_232</t>
  </si>
  <si>
    <t>Серьги-пусеты       Золото 585          Жемчуг кабошон розовый d=6-6,5</t>
  </si>
  <si>
    <t>Серьги-пусеты       Золото 585          Жемчуг кабошон белый d=6-6,5</t>
  </si>
  <si>
    <t>Серьги-пусеты       Золото 585          Жемчуг кабошон розовый d=7-7,5</t>
  </si>
  <si>
    <t>Серьги-пусеты       Золото 585          Жемчуг кабошон белый d=7-7,5</t>
  </si>
  <si>
    <t>РС-02001_213</t>
  </si>
  <si>
    <t>РС-02001_233</t>
  </si>
  <si>
    <t>Серьги-пусеты       Золото 585          Жемчуг кабошон белый d=8-8,5</t>
  </si>
  <si>
    <t>Серьги-пусеты       Золото 585          Жемчуг кабошон белый d=9-9,5</t>
  </si>
  <si>
    <t>Серьги-пусеты       Золото 585          Жемчуг кабошон белый d=10-10,5</t>
  </si>
  <si>
    <t>РС-02001_214</t>
  </si>
  <si>
    <t>РС-02001_215</t>
  </si>
  <si>
    <t>РС-02001_216</t>
  </si>
  <si>
    <t>Серьги-пусеты с культивированным жемчугом кабошон</t>
  </si>
  <si>
    <t>Серьги-пусеты       Золото 585          Жемчуг(искуст.) круг белый d=10,0</t>
  </si>
  <si>
    <t>Серьги-пусеты       Золото 585          Жемчуг(искуст.) круг серый d=10,0</t>
  </si>
  <si>
    <t>Серьги-пусеты       Золото 585          Жемчуг(искуст.) круг серый d=8,0</t>
  </si>
  <si>
    <t>Серьги-пусеты       Золото 585          Жемчуг(искуст.) круг белый d=8,0</t>
  </si>
  <si>
    <t>Серьги-пусеты       Золото 585          Жемчуг круг белый d=5-5,5</t>
  </si>
  <si>
    <t>Серьги-пусеты       Золото 585          Жемчуг круг белый d=6-6,5</t>
  </si>
  <si>
    <t>Серьги-пусеты       Золото 585          Жемчуг круг белый d=7-7,5</t>
  </si>
  <si>
    <t>Серьги-продевки с жемчугом</t>
  </si>
  <si>
    <t>РС-02101_144</t>
  </si>
  <si>
    <t>Серьги-продевки       Золото 585          Жемчуг(искуст.) круг серый d=10,0</t>
  </si>
  <si>
    <t>РС-02101_214</t>
  </si>
  <si>
    <t>Серьги-продевки       Золото 585          Жемчуг кабошон белый d=8-8,5</t>
  </si>
  <si>
    <t>РС-02101_215</t>
  </si>
  <si>
    <t>Серьги-продевки       Золото 585          Жемчуг кабошон белый d=9-9,5</t>
  </si>
  <si>
    <t>РС-02001_241</t>
  </si>
  <si>
    <t>РС-02001_111</t>
  </si>
  <si>
    <t>РС-02001_112</t>
  </si>
  <si>
    <t>РС-02001_113</t>
  </si>
  <si>
    <t>РС-02001_114</t>
  </si>
  <si>
    <t>РС-02001_124</t>
  </si>
  <si>
    <t>РС-02001_116</t>
  </si>
  <si>
    <t>РС-02001_126</t>
  </si>
  <si>
    <t>РС-02101_211</t>
  </si>
  <si>
    <t>РС-02101_231</t>
  </si>
  <si>
    <t>Серьги-продевки       Золото 585          Жемчуг кабошон белый d=5-5,5</t>
  </si>
  <si>
    <t>Серьги-продевки       Золото 585          Жемчуг кабошон розовый d=5-5,5</t>
  </si>
  <si>
    <t>Серьги-продевки       Золото 585          Жемчуг кабошон черный d=5-5,5</t>
  </si>
  <si>
    <t>РС-02101_241</t>
  </si>
  <si>
    <t>Серьги-продевки       Золото 585          Жемчуг кабошон белый d=6-6,5</t>
  </si>
  <si>
    <t>РС-02101_212</t>
  </si>
  <si>
    <t>Серьги-продевки       Золото 585          Жемчуг кабошон розовый d=6-6,5</t>
  </si>
  <si>
    <t>РС-02101_213</t>
  </si>
  <si>
    <t>РС-02101_232</t>
  </si>
  <si>
    <t>Серьги-продевки       Золото 585          Жемчуг кабошон белый d=7-7,5</t>
  </si>
  <si>
    <t>РС-02101_233</t>
  </si>
  <si>
    <t>Серьги-продевки       Золото 585          Жемчуг кабошон розовый d=7-7,5</t>
  </si>
  <si>
    <t>Серьги-продевки       Золото 585          Жемчуг круг белый d=5-5,5</t>
  </si>
  <si>
    <t>РС-02101_111</t>
  </si>
  <si>
    <t>Серьги-продевки       Золото 585          Жемчуг круг белый d=6-6,5</t>
  </si>
  <si>
    <t>РС-02101_112</t>
  </si>
  <si>
    <t>Серьги-продевки       Золото 585          Жемчуг круг белый d=7-7,5</t>
  </si>
  <si>
    <t>РС-02101_113</t>
  </si>
  <si>
    <t>РС-02101_114</t>
  </si>
  <si>
    <t>Серьги-продевки       Золото 585          Жемчуг(искуст.) круг серый d=8,0</t>
  </si>
  <si>
    <t>Серьги-продевки       Золото 585          Жемчуг(искуств.) круг белый d=8,0</t>
  </si>
  <si>
    <t>Серьги-продевки       Золото 585          Жемчуг(искуст.) круг черный d=8,0</t>
  </si>
  <si>
    <t>РС-02102_144</t>
  </si>
  <si>
    <t>РС-02102_124</t>
  </si>
  <si>
    <t>РС-02102_126</t>
  </si>
  <si>
    <t>Серьги-продевки       Золото 585          Жемчуг(искуст.) круг белый d=8,0</t>
  </si>
  <si>
    <t>Серьги-продевки       Золото 585          Жемчуг(искуст.) круг белый d=10,0</t>
  </si>
  <si>
    <t>РС-02102_116</t>
  </si>
  <si>
    <t>Серьги-продевки       Золото 585          Жемчуг(искуст.) круг золотой d=10,0</t>
  </si>
  <si>
    <t>РС-02102_196</t>
  </si>
  <si>
    <t>Серьги-продевки       Золото 585          Жемчуг груша  розовый 9*13</t>
  </si>
  <si>
    <t>РС-02102_3313</t>
  </si>
  <si>
    <t>РС-02102_114</t>
  </si>
  <si>
    <t>Цена за грамм</t>
  </si>
  <si>
    <t>Сумма</t>
  </si>
  <si>
    <t>Цена за штуку</t>
  </si>
  <si>
    <t>Серьги-пусеты с культивированным жемчугом круг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</si>
</sst>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4" formatCode="_-* #,##0.00\ &quot;₽&quot;_-;\-* #,##0.00\ &quot;₽&quot;_-;_-* &quot;-&quot;??\ &quot;₽&quot;_-;_-@_-"/>
  </numFmts>
  <fonts count="6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4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213">
    <xf numFmtId="0" fontId="0" fillId="0" borderId="0" xfId="0"/>
    <xf numFmtId="0" fontId="0" fillId="0" borderId="11" xfId="0" applyBorder="1"/>
    <xf numFmtId="0" fontId="0" fillId="0" borderId="0" xfId="0" applyBorder="1" applyAlignment="1"/>
    <xf numFmtId="0" fontId="0" fillId="0" borderId="0" xfId="0" applyBorder="1"/>
    <xf numFmtId="0" fontId="3" fillId="0" borderId="0" xfId="0" applyFont="1"/>
    <xf numFmtId="0" fontId="0" fillId="0" borderId="12" xfId="0" applyBorder="1"/>
    <xf numFmtId="0" fontId="5" fillId="0" borderId="4" xfId="0" applyFont="1" applyBorder="1" applyAlignment="1">
      <alignment horizontal="center" vertical="center"/>
    </xf>
    <xf numFmtId="2" fontId="0" fillId="0" borderId="2" xfId="0" applyNumberFormat="1" applyBorder="1" applyAlignment="1">
      <alignment horizontal="center" vertical="center"/>
    </xf>
    <xf numFmtId="2" fontId="0" fillId="0" borderId="3" xfId="0" applyNumberFormat="1" applyBorder="1" applyAlignment="1">
      <alignment horizontal="center" vertical="center"/>
    </xf>
    <xf numFmtId="2" fontId="0" fillId="0" borderId="28" xfId="0" applyNumberFormat="1" applyBorder="1" applyAlignment="1">
      <alignment horizontal="center" vertical="center"/>
    </xf>
    <xf numFmtId="0" fontId="0" fillId="0" borderId="5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23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2" fontId="0" fillId="0" borderId="4" xfId="0" applyNumberFormat="1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22" xfId="0" applyBorder="1" applyAlignment="1">
      <alignment horizontal="center"/>
    </xf>
    <xf numFmtId="0" fontId="5" fillId="0" borderId="3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44" fontId="0" fillId="0" borderId="7" xfId="1" applyFont="1" applyBorder="1" applyAlignment="1">
      <alignment horizontal="center" vertical="center" wrapText="1"/>
    </xf>
    <xf numFmtId="44" fontId="0" fillId="0" borderId="8" xfId="1" applyFont="1" applyBorder="1" applyAlignment="1">
      <alignment horizontal="center" vertical="center" wrapText="1"/>
    </xf>
    <xf numFmtId="44" fontId="0" fillId="0" borderId="26" xfId="1" applyFont="1" applyBorder="1" applyAlignment="1">
      <alignment horizontal="center" vertical="center" wrapText="1"/>
    </xf>
    <xf numFmtId="44" fontId="0" fillId="0" borderId="27" xfId="1" applyFont="1" applyBorder="1" applyAlignment="1">
      <alignment horizontal="center" vertical="center" wrapText="1"/>
    </xf>
    <xf numFmtId="44" fontId="0" fillId="2" borderId="2" xfId="1" applyFont="1" applyFill="1" applyBorder="1" applyAlignment="1">
      <alignment horizontal="center" vertical="center" wrapText="1"/>
    </xf>
    <xf numFmtId="44" fontId="0" fillId="2" borderId="3" xfId="1" applyFont="1" applyFill="1" applyBorder="1" applyAlignment="1">
      <alignment horizontal="center" vertical="center" wrapText="1"/>
    </xf>
    <xf numFmtId="44" fontId="0" fillId="2" borderId="28" xfId="1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27" xfId="0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26" xfId="0" applyFont="1" applyBorder="1" applyAlignment="1">
      <alignment horizontal="center" vertical="center"/>
    </xf>
    <xf numFmtId="0" fontId="5" fillId="0" borderId="27" xfId="0" applyFont="1" applyBorder="1" applyAlignment="1">
      <alignment horizontal="center" vertical="center"/>
    </xf>
    <xf numFmtId="44" fontId="0" fillId="0" borderId="14" xfId="1" applyFont="1" applyBorder="1" applyAlignment="1">
      <alignment horizontal="center" vertical="center" wrapText="1"/>
    </xf>
    <xf numFmtId="44" fontId="0" fillId="0" borderId="15" xfId="1" applyFont="1" applyBorder="1" applyAlignment="1">
      <alignment horizontal="center" vertical="center" wrapText="1"/>
    </xf>
    <xf numFmtId="44" fontId="0" fillId="2" borderId="16" xfId="1" applyFont="1" applyFill="1" applyBorder="1" applyAlignment="1">
      <alignment horizontal="center" vertical="center" wrapText="1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5" fillId="0" borderId="14" xfId="0" applyFont="1" applyBorder="1" applyAlignment="1">
      <alignment horizontal="center" vertical="center"/>
    </xf>
    <xf numFmtId="0" fontId="5" fillId="0" borderId="15" xfId="0" applyFont="1" applyBorder="1" applyAlignment="1">
      <alignment horizontal="center" vertical="center"/>
    </xf>
    <xf numFmtId="2" fontId="0" fillId="0" borderId="16" xfId="0" applyNumberForma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44" fontId="0" fillId="0" borderId="16" xfId="1" applyFont="1" applyBorder="1" applyAlignment="1">
      <alignment horizontal="center" vertical="center" wrapText="1"/>
    </xf>
    <xf numFmtId="44" fontId="0" fillId="0" borderId="3" xfId="1" applyFont="1" applyBorder="1" applyAlignment="1">
      <alignment horizontal="center" vertical="center" wrapText="1"/>
    </xf>
    <xf numFmtId="44" fontId="0" fillId="0" borderId="28" xfId="1" applyFont="1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/>
    </xf>
    <xf numFmtId="0" fontId="2" fillId="0" borderId="36" xfId="0" applyFont="1" applyBorder="1" applyAlignment="1">
      <alignment horizontal="center" vertical="center" wrapText="1"/>
    </xf>
    <xf numFmtId="0" fontId="2" fillId="0" borderId="37" xfId="0" applyFont="1" applyBorder="1" applyAlignment="1">
      <alignment horizontal="center" vertical="center" wrapText="1"/>
    </xf>
    <xf numFmtId="0" fontId="2" fillId="0" borderId="38" xfId="0" applyFont="1" applyBorder="1" applyAlignment="1">
      <alignment horizontal="center" vertical="center" wrapText="1"/>
    </xf>
    <xf numFmtId="44" fontId="0" fillId="2" borderId="14" xfId="1" applyFont="1" applyFill="1" applyBorder="1" applyAlignment="1">
      <alignment horizontal="center" vertical="center" wrapText="1"/>
    </xf>
    <xf numFmtId="44" fontId="0" fillId="2" borderId="15" xfId="1" applyFont="1" applyFill="1" applyBorder="1" applyAlignment="1">
      <alignment horizontal="center" vertical="center" wrapText="1"/>
    </xf>
    <xf numFmtId="44" fontId="0" fillId="2" borderId="7" xfId="1" applyFont="1" applyFill="1" applyBorder="1" applyAlignment="1">
      <alignment horizontal="center" vertical="center" wrapText="1"/>
    </xf>
    <xf numFmtId="44" fontId="0" fillId="2" borderId="8" xfId="1" applyFont="1" applyFill="1" applyBorder="1" applyAlignment="1">
      <alignment horizontal="center" vertical="center" wrapText="1"/>
    </xf>
    <xf numFmtId="44" fontId="0" fillId="2" borderId="26" xfId="1" applyFont="1" applyFill="1" applyBorder="1" applyAlignment="1">
      <alignment horizontal="center" vertical="center" wrapText="1"/>
    </xf>
    <xf numFmtId="44" fontId="0" fillId="2" borderId="27" xfId="1" applyFont="1" applyFill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32" xfId="0" applyFont="1" applyBorder="1" applyAlignment="1">
      <alignment horizontal="center" vertical="center" wrapText="1"/>
    </xf>
    <xf numFmtId="0" fontId="2" fillId="0" borderId="34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2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0" fillId="0" borderId="34" xfId="0" applyBorder="1" applyAlignment="1">
      <alignment horizontal="center"/>
    </xf>
    <xf numFmtId="0" fontId="0" fillId="0" borderId="35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31" xfId="0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33" xfId="0" applyBorder="1" applyAlignment="1">
      <alignment horizontal="center"/>
    </xf>
    <xf numFmtId="0" fontId="2" fillId="0" borderId="13" xfId="0" applyFont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wrapText="1"/>
    </xf>
    <xf numFmtId="0" fontId="2" fillId="0" borderId="25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28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26" xfId="0" applyFont="1" applyBorder="1" applyAlignment="1">
      <alignment horizontal="center" vertical="center"/>
    </xf>
    <xf numFmtId="0" fontId="2" fillId="0" borderId="27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 wrapText="1"/>
    </xf>
    <xf numFmtId="44" fontId="0" fillId="0" borderId="9" xfId="1" applyFont="1" applyBorder="1" applyAlignment="1">
      <alignment horizontal="center" vertical="center" wrapText="1"/>
    </xf>
    <xf numFmtId="44" fontId="0" fillId="0" borderId="10" xfId="1" applyFont="1" applyBorder="1" applyAlignment="1">
      <alignment horizontal="center" vertical="center" wrapText="1"/>
    </xf>
    <xf numFmtId="0" fontId="2" fillId="0" borderId="23" xfId="0" applyFont="1" applyBorder="1" applyAlignment="1">
      <alignment horizontal="center" vertical="center" wrapText="1"/>
    </xf>
    <xf numFmtId="44" fontId="0" fillId="0" borderId="5" xfId="1" applyFont="1" applyBorder="1" applyAlignment="1">
      <alignment horizontal="center" vertical="center" wrapText="1"/>
    </xf>
    <xf numFmtId="44" fontId="0" fillId="0" borderId="6" xfId="1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44" fontId="0" fillId="2" borderId="9" xfId="1" applyFont="1" applyFill="1" applyBorder="1" applyAlignment="1">
      <alignment horizontal="center" vertical="center" wrapText="1"/>
    </xf>
    <xf numFmtId="44" fontId="0" fillId="2" borderId="10" xfId="1" applyFont="1" applyFill="1" applyBorder="1" applyAlignment="1">
      <alignment horizontal="center" vertical="center" wrapText="1"/>
    </xf>
    <xf numFmtId="44" fontId="0" fillId="0" borderId="4" xfId="1" applyFont="1" applyBorder="1" applyAlignment="1">
      <alignment horizontal="center" vertical="center" wrapText="1"/>
    </xf>
    <xf numFmtId="0" fontId="0" fillId="0" borderId="10" xfId="0" applyBorder="1" applyAlignment="1">
      <alignment horizontal="center"/>
    </xf>
    <xf numFmtId="0" fontId="5" fillId="0" borderId="9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0" fillId="2" borderId="2" xfId="0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 wrapText="1"/>
    </xf>
    <xf numFmtId="0" fontId="0" fillId="2" borderId="28" xfId="0" applyFill="1" applyBorder="1" applyAlignment="1">
      <alignment horizontal="center" vertical="center" wrapText="1"/>
    </xf>
    <xf numFmtId="0" fontId="0" fillId="2" borderId="16" xfId="0" applyFill="1" applyBorder="1" applyAlignment="1">
      <alignment horizontal="center" vertical="center" wrapText="1"/>
    </xf>
    <xf numFmtId="2" fontId="5" fillId="0" borderId="14" xfId="0" applyNumberFormat="1" applyFont="1" applyBorder="1" applyAlignment="1">
      <alignment horizontal="center" vertical="center"/>
    </xf>
    <xf numFmtId="2" fontId="5" fillId="0" borderId="15" xfId="0" applyNumberFormat="1" applyFont="1" applyBorder="1" applyAlignment="1">
      <alignment horizontal="center" vertical="center"/>
    </xf>
    <xf numFmtId="2" fontId="5" fillId="0" borderId="7" xfId="0" applyNumberFormat="1" applyFont="1" applyBorder="1" applyAlignment="1">
      <alignment horizontal="center" vertical="center"/>
    </xf>
    <xf numFmtId="2" fontId="5" fillId="0" borderId="8" xfId="0" applyNumberFormat="1" applyFont="1" applyBorder="1" applyAlignment="1">
      <alignment horizontal="center" vertical="center"/>
    </xf>
    <xf numFmtId="2" fontId="5" fillId="0" borderId="9" xfId="0" applyNumberFormat="1" applyFont="1" applyBorder="1" applyAlignment="1">
      <alignment horizontal="center" vertical="center"/>
    </xf>
    <xf numFmtId="2" fontId="5" fillId="0" borderId="10" xfId="0" applyNumberFormat="1" applyFont="1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0" fillId="0" borderId="34" xfId="0" applyBorder="1" applyAlignment="1"/>
    <xf numFmtId="0" fontId="0" fillId="0" borderId="1" xfId="0" applyBorder="1" applyAlignment="1"/>
    <xf numFmtId="0" fontId="0" fillId="0" borderId="32" xfId="0" applyBorder="1" applyAlignment="1"/>
    <xf numFmtId="0" fontId="5" fillId="0" borderId="34" xfId="0" applyFont="1" applyBorder="1" applyAlignment="1">
      <alignment horizontal="center" vertical="center"/>
    </xf>
    <xf numFmtId="0" fontId="5" fillId="0" borderId="32" xfId="0" applyFont="1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44" fontId="0" fillId="2" borderId="5" xfId="1" applyFont="1" applyFill="1" applyBorder="1" applyAlignment="1">
      <alignment horizontal="center" vertical="center" wrapText="1"/>
    </xf>
    <xf numFmtId="44" fontId="0" fillId="2" borderId="6" xfId="1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2" fillId="0" borderId="34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32" xfId="0" applyFont="1" applyBorder="1" applyAlignment="1">
      <alignment horizontal="center" vertical="center" wrapText="1"/>
    </xf>
    <xf numFmtId="44" fontId="0" fillId="2" borderId="4" xfId="1" applyFont="1" applyFill="1" applyBorder="1" applyAlignment="1">
      <alignment horizontal="center" vertical="center" wrapText="1"/>
    </xf>
    <xf numFmtId="44" fontId="2" fillId="0" borderId="34" xfId="1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44" fontId="0" fillId="0" borderId="2" xfId="1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1" fontId="5" fillId="0" borderId="16" xfId="0" applyNumberFormat="1" applyFont="1" applyBorder="1" applyAlignment="1">
      <alignment horizontal="center" vertical="center"/>
    </xf>
    <xf numFmtId="1" fontId="5" fillId="0" borderId="3" xfId="0" applyNumberFormat="1" applyFont="1" applyBorder="1" applyAlignment="1">
      <alignment horizontal="center" vertical="center"/>
    </xf>
    <xf numFmtId="1" fontId="5" fillId="0" borderId="4" xfId="0" applyNumberFormat="1" applyFont="1" applyBorder="1" applyAlignment="1">
      <alignment horizontal="center" vertical="center"/>
    </xf>
    <xf numFmtId="44" fontId="0" fillId="0" borderId="39" xfId="1" applyFont="1" applyBorder="1" applyAlignment="1">
      <alignment horizontal="center" vertical="center" wrapText="1"/>
    </xf>
    <xf numFmtId="44" fontId="0" fillId="0" borderId="40" xfId="1" applyFont="1" applyBorder="1" applyAlignment="1">
      <alignment horizontal="center" vertical="center" wrapText="1"/>
    </xf>
    <xf numFmtId="0" fontId="0" fillId="0" borderId="7" xfId="0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2" borderId="34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2" borderId="32" xfId="0" applyFill="1" applyBorder="1" applyAlignment="1">
      <alignment horizontal="center" vertical="center" wrapText="1"/>
    </xf>
    <xf numFmtId="1" fontId="5" fillId="0" borderId="2" xfId="0" applyNumberFormat="1" applyFont="1" applyBorder="1" applyAlignment="1">
      <alignment horizontal="center" vertical="center"/>
    </xf>
    <xf numFmtId="2" fontId="5" fillId="0" borderId="5" xfId="0" applyNumberFormat="1" applyFont="1" applyBorder="1" applyAlignment="1">
      <alignment horizontal="center" vertical="center"/>
    </xf>
    <xf numFmtId="2" fontId="5" fillId="0" borderId="6" xfId="0" applyNumberFormat="1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2" fontId="5" fillId="0" borderId="14" xfId="1" applyNumberFormat="1" applyFont="1" applyBorder="1" applyAlignment="1">
      <alignment horizontal="center" vertical="center" wrapText="1"/>
    </xf>
    <xf numFmtId="2" fontId="5" fillId="0" borderId="15" xfId="1" applyNumberFormat="1" applyFont="1" applyBorder="1" applyAlignment="1">
      <alignment horizontal="center" vertical="center" wrapText="1"/>
    </xf>
    <xf numFmtId="2" fontId="5" fillId="0" borderId="7" xfId="1" applyNumberFormat="1" applyFont="1" applyBorder="1" applyAlignment="1">
      <alignment horizontal="center" vertical="center" wrapText="1"/>
    </xf>
    <xf numFmtId="2" fontId="5" fillId="0" borderId="8" xfId="1" applyNumberFormat="1" applyFont="1" applyBorder="1" applyAlignment="1">
      <alignment horizontal="center" vertical="center" wrapText="1"/>
    </xf>
    <xf numFmtId="2" fontId="5" fillId="0" borderId="9" xfId="1" applyNumberFormat="1" applyFont="1" applyBorder="1" applyAlignment="1">
      <alignment horizontal="center" vertical="center" wrapText="1"/>
    </xf>
    <xf numFmtId="2" fontId="5" fillId="0" borderId="10" xfId="1" applyNumberFormat="1" applyFont="1" applyBorder="1" applyAlignment="1">
      <alignment horizontal="center" vertical="center" wrapText="1"/>
    </xf>
    <xf numFmtId="0" fontId="0" fillId="0" borderId="35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/>
    </xf>
    <xf numFmtId="1" fontId="5" fillId="0" borderId="32" xfId="0" applyNumberFormat="1" applyFont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2" fontId="0" fillId="0" borderId="32" xfId="0" applyNumberFormat="1" applyBorder="1" applyAlignment="1">
      <alignment horizontal="center" vertical="center"/>
    </xf>
    <xf numFmtId="44" fontId="0" fillId="0" borderId="1" xfId="1" applyFont="1" applyBorder="1" applyAlignment="1">
      <alignment horizontal="center" vertical="center" wrapText="1"/>
    </xf>
    <xf numFmtId="44" fontId="0" fillId="0" borderId="32" xfId="1" applyFont="1" applyBorder="1" applyAlignment="1">
      <alignment horizontal="center" vertical="center" wrapText="1"/>
    </xf>
    <xf numFmtId="2" fontId="5" fillId="0" borderId="1" xfId="0" applyNumberFormat="1" applyFont="1" applyBorder="1" applyAlignment="1">
      <alignment horizontal="center" vertical="center"/>
    </xf>
    <xf numFmtId="2" fontId="5" fillId="0" borderId="32" xfId="0" applyNumberFormat="1" applyFont="1" applyBorder="1" applyAlignment="1">
      <alignment horizontal="center" vertical="center"/>
    </xf>
    <xf numFmtId="2" fontId="5" fillId="0" borderId="26" xfId="0" applyNumberFormat="1" applyFont="1" applyBorder="1" applyAlignment="1">
      <alignment horizontal="center" vertical="center"/>
    </xf>
    <xf numFmtId="2" fontId="5" fillId="0" borderId="27" xfId="0" applyNumberFormat="1" applyFont="1" applyBorder="1" applyAlignment="1">
      <alignment horizontal="center" vertical="center"/>
    </xf>
    <xf numFmtId="1" fontId="5" fillId="0" borderId="28" xfId="0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2" fontId="5" fillId="0" borderId="16" xfId="0" applyNumberFormat="1" applyFont="1" applyBorder="1" applyAlignment="1">
      <alignment horizontal="center" vertical="center"/>
    </xf>
    <xf numFmtId="2" fontId="5" fillId="0" borderId="3" xfId="0" applyNumberFormat="1" applyFont="1" applyBorder="1" applyAlignment="1">
      <alignment horizontal="center" vertical="center"/>
    </xf>
    <xf numFmtId="2" fontId="5" fillId="0" borderId="4" xfId="0" applyNumberFormat="1" applyFont="1" applyBorder="1" applyAlignment="1">
      <alignment horizontal="center" vertical="center"/>
    </xf>
    <xf numFmtId="2" fontId="5" fillId="0" borderId="2" xfId="0" applyNumberFormat="1" applyFont="1" applyBorder="1" applyAlignment="1">
      <alignment horizontal="center" vertical="center"/>
    </xf>
    <xf numFmtId="2" fontId="5" fillId="0" borderId="28" xfId="0" applyNumberFormat="1" applyFont="1" applyBorder="1" applyAlignment="1">
      <alignment horizontal="center" vertical="center"/>
    </xf>
    <xf numFmtId="2" fontId="0" fillId="0" borderId="1" xfId="0" applyNumberFormat="1" applyBorder="1" applyAlignment="1">
      <alignment horizontal="center"/>
    </xf>
    <xf numFmtId="0" fontId="2" fillId="0" borderId="17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</cellXfs>
  <cellStyles count="2">
    <cellStyle name="Денежный" xfId="1" builtinId="4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73</xdr:row>
      <xdr:rowOff>31750</xdr:rowOff>
    </xdr:from>
    <xdr:to>
      <xdr:col>5</xdr:col>
      <xdr:colOff>882650</xdr:colOff>
      <xdr:row>78</xdr:row>
      <xdr:rowOff>76199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14650" y="14617700"/>
          <a:ext cx="1454150" cy="971549"/>
        </a:xfrm>
        <a:prstGeom prst="rect">
          <a:avLst/>
        </a:prstGeom>
      </xdr:spPr>
    </xdr:pic>
    <xdr:clientData/>
  </xdr:twoCellAnchor>
  <xdr:twoCellAnchor editAs="oneCell">
    <xdr:from>
      <xdr:col>4</xdr:col>
      <xdr:colOff>319145</xdr:colOff>
      <xdr:row>200</xdr:row>
      <xdr:rowOff>19051</xdr:rowOff>
    </xdr:from>
    <xdr:to>
      <xdr:col>5</xdr:col>
      <xdr:colOff>552450</xdr:colOff>
      <xdr:row>205</xdr:row>
      <xdr:rowOff>565150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95695" y="26885901"/>
          <a:ext cx="842905" cy="1466849"/>
        </a:xfrm>
        <a:prstGeom prst="rect">
          <a:avLst/>
        </a:prstGeom>
      </xdr:spPr>
    </xdr:pic>
    <xdr:clientData/>
  </xdr:twoCellAnchor>
  <xdr:twoCellAnchor editAs="oneCell">
    <xdr:from>
      <xdr:col>4</xdr:col>
      <xdr:colOff>291729</xdr:colOff>
      <xdr:row>206</xdr:row>
      <xdr:rowOff>38102</xdr:rowOff>
    </xdr:from>
    <xdr:to>
      <xdr:col>5</xdr:col>
      <xdr:colOff>552450</xdr:colOff>
      <xdr:row>211</xdr:row>
      <xdr:rowOff>561329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68279" y="28435302"/>
          <a:ext cx="870321" cy="1443977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266703</xdr:colOff>
      <xdr:row>165</xdr:row>
      <xdr:rowOff>25403</xdr:rowOff>
    </xdr:from>
    <xdr:to>
      <xdr:col>5</xdr:col>
      <xdr:colOff>526147</xdr:colOff>
      <xdr:row>170</xdr:row>
      <xdr:rowOff>635000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43253" y="23837903"/>
          <a:ext cx="869044" cy="1536697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209551</xdr:colOff>
      <xdr:row>171</xdr:row>
      <xdr:rowOff>38103</xdr:rowOff>
    </xdr:from>
    <xdr:to>
      <xdr:col>5</xdr:col>
      <xdr:colOff>619406</xdr:colOff>
      <xdr:row>176</xdr:row>
      <xdr:rowOff>609600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86101" y="25476203"/>
          <a:ext cx="1019455" cy="1555747"/>
        </a:xfrm>
        <a:prstGeom prst="rect">
          <a:avLst/>
        </a:prstGeom>
      </xdr:spPr>
    </xdr:pic>
    <xdr:clientData/>
  </xdr:twoCellAnchor>
  <xdr:twoCellAnchor editAs="oneCell">
    <xdr:from>
      <xdr:col>4</xdr:col>
      <xdr:colOff>260351</xdr:colOff>
      <xdr:row>25</xdr:row>
      <xdr:rowOff>63500</xdr:rowOff>
    </xdr:from>
    <xdr:to>
      <xdr:col>5</xdr:col>
      <xdr:colOff>666750</xdr:colOff>
      <xdr:row>30</xdr:row>
      <xdr:rowOff>152400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36901" y="4343400"/>
          <a:ext cx="1015999" cy="1041400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19</xdr:row>
      <xdr:rowOff>58174</xdr:rowOff>
    </xdr:from>
    <xdr:to>
      <xdr:col>5</xdr:col>
      <xdr:colOff>711200</xdr:colOff>
      <xdr:row>24</xdr:row>
      <xdr:rowOff>169689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105150" y="3195074"/>
          <a:ext cx="1092200" cy="1064015"/>
        </a:xfrm>
        <a:prstGeom prst="rect">
          <a:avLst/>
        </a:prstGeom>
      </xdr:spPr>
    </xdr:pic>
    <xdr:clientData/>
  </xdr:twoCellAnchor>
  <xdr:twoCellAnchor editAs="oneCell">
    <xdr:from>
      <xdr:col>4</xdr:col>
      <xdr:colOff>292099</xdr:colOff>
      <xdr:row>13</xdr:row>
      <xdr:rowOff>88900</xdr:rowOff>
    </xdr:from>
    <xdr:to>
      <xdr:col>5</xdr:col>
      <xdr:colOff>598184</xdr:colOff>
      <xdr:row>18</xdr:row>
      <xdr:rowOff>139700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68649" y="2082800"/>
          <a:ext cx="915685" cy="1003300"/>
        </a:xfrm>
        <a:prstGeom prst="rect">
          <a:avLst/>
        </a:prstGeom>
      </xdr:spPr>
    </xdr:pic>
    <xdr:clientData/>
  </xdr:twoCellAnchor>
  <xdr:twoCellAnchor editAs="oneCell">
    <xdr:from>
      <xdr:col>4</xdr:col>
      <xdr:colOff>241300</xdr:colOff>
      <xdr:row>37</xdr:row>
      <xdr:rowOff>57150</xdr:rowOff>
    </xdr:from>
    <xdr:to>
      <xdr:col>5</xdr:col>
      <xdr:colOff>723900</xdr:colOff>
      <xdr:row>42</xdr:row>
      <xdr:rowOff>114300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17850" y="6623050"/>
          <a:ext cx="109220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200384</xdr:colOff>
      <xdr:row>49</xdr:row>
      <xdr:rowOff>43702</xdr:rowOff>
    </xdr:from>
    <xdr:to>
      <xdr:col>5</xdr:col>
      <xdr:colOff>831849</xdr:colOff>
      <xdr:row>54</xdr:row>
      <xdr:rowOff>165100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76934" y="8895602"/>
          <a:ext cx="1241065" cy="1073898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279400</xdr:colOff>
      <xdr:row>31</xdr:row>
      <xdr:rowOff>63500</xdr:rowOff>
    </xdr:from>
    <xdr:to>
      <xdr:col>5</xdr:col>
      <xdr:colOff>679450</xdr:colOff>
      <xdr:row>36</xdr:row>
      <xdr:rowOff>177176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55950" y="5873750"/>
          <a:ext cx="1009650" cy="1066176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110</xdr:row>
      <xdr:rowOff>56861</xdr:rowOff>
    </xdr:from>
    <xdr:to>
      <xdr:col>5</xdr:col>
      <xdr:colOff>666750</xdr:colOff>
      <xdr:row>115</xdr:row>
      <xdr:rowOff>120650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41650" y="21291261"/>
          <a:ext cx="1111250" cy="921039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104</xdr:row>
      <xdr:rowOff>69852</xdr:rowOff>
    </xdr:from>
    <xdr:to>
      <xdr:col>5</xdr:col>
      <xdr:colOff>679450</xdr:colOff>
      <xdr:row>109</xdr:row>
      <xdr:rowOff>163330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054350" y="20161252"/>
          <a:ext cx="1111250" cy="1045978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330200</xdr:colOff>
      <xdr:row>116</xdr:row>
      <xdr:rowOff>38099</xdr:rowOff>
    </xdr:from>
    <xdr:to>
      <xdr:col>5</xdr:col>
      <xdr:colOff>685800</xdr:colOff>
      <xdr:row>121</xdr:row>
      <xdr:rowOff>76200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06750" y="22301199"/>
          <a:ext cx="965200" cy="965201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55</xdr:row>
      <xdr:rowOff>31750</xdr:rowOff>
    </xdr:from>
    <xdr:to>
      <xdr:col>5</xdr:col>
      <xdr:colOff>825500</xdr:colOff>
      <xdr:row>60</xdr:row>
      <xdr:rowOff>266699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78151" y="10026650"/>
          <a:ext cx="1333499" cy="1670049"/>
        </a:xfrm>
        <a:prstGeom prst="rect">
          <a:avLst/>
        </a:prstGeom>
      </xdr:spPr>
    </xdr:pic>
    <xdr:clientData/>
  </xdr:twoCellAnchor>
  <xdr:twoCellAnchor editAs="oneCell">
    <xdr:from>
      <xdr:col>4</xdr:col>
      <xdr:colOff>107950</xdr:colOff>
      <xdr:row>61</xdr:row>
      <xdr:rowOff>44450</xdr:rowOff>
    </xdr:from>
    <xdr:to>
      <xdr:col>5</xdr:col>
      <xdr:colOff>787399</xdr:colOff>
      <xdr:row>66</xdr:row>
      <xdr:rowOff>196850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84500" y="11804650"/>
          <a:ext cx="1289049" cy="16256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127001</xdr:colOff>
      <xdr:row>67</xdr:row>
      <xdr:rowOff>38100</xdr:rowOff>
    </xdr:from>
    <xdr:to>
      <xdr:col>5</xdr:col>
      <xdr:colOff>831485</xdr:colOff>
      <xdr:row>72</xdr:row>
      <xdr:rowOff>57150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03551" y="13563600"/>
          <a:ext cx="1314084" cy="108585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159</xdr:row>
      <xdr:rowOff>63500</xdr:rowOff>
    </xdr:from>
    <xdr:to>
      <xdr:col>5</xdr:col>
      <xdr:colOff>850900</xdr:colOff>
      <xdr:row>164</xdr:row>
      <xdr:rowOff>254000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40050" y="33686750"/>
          <a:ext cx="1397000" cy="1619250"/>
        </a:xfrm>
        <a:prstGeom prst="rect">
          <a:avLst/>
        </a:prstGeom>
      </xdr:spPr>
    </xdr:pic>
    <xdr:clientData/>
  </xdr:twoCellAnchor>
  <xdr:twoCellAnchor editAs="oneCell">
    <xdr:from>
      <xdr:col>4</xdr:col>
      <xdr:colOff>195262</xdr:colOff>
      <xdr:row>129</xdr:row>
      <xdr:rowOff>38100</xdr:rowOff>
    </xdr:from>
    <xdr:to>
      <xdr:col>5</xdr:col>
      <xdr:colOff>704850</xdr:colOff>
      <xdr:row>134</xdr:row>
      <xdr:rowOff>228600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071812" y="25241250"/>
          <a:ext cx="1119188" cy="149225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135</xdr:row>
      <xdr:rowOff>38101</xdr:rowOff>
    </xdr:from>
    <xdr:to>
      <xdr:col>5</xdr:col>
      <xdr:colOff>793750</xdr:colOff>
      <xdr:row>140</xdr:row>
      <xdr:rowOff>243418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54350" y="26803351"/>
          <a:ext cx="1225550" cy="1634067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</xdr:row>
      <xdr:rowOff>44451</xdr:rowOff>
    </xdr:from>
    <xdr:to>
      <xdr:col>5</xdr:col>
      <xdr:colOff>700088</xdr:colOff>
      <xdr:row>152</xdr:row>
      <xdr:rowOff>209551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990850" y="30238701"/>
          <a:ext cx="1195388" cy="159385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184150</xdr:colOff>
      <xdr:row>141</xdr:row>
      <xdr:rowOff>59282</xdr:rowOff>
    </xdr:from>
    <xdr:to>
      <xdr:col>5</xdr:col>
      <xdr:colOff>793750</xdr:colOff>
      <xdr:row>146</xdr:row>
      <xdr:rowOff>256556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60700" y="28539032"/>
          <a:ext cx="1219200" cy="1626024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165102</xdr:colOff>
      <xdr:row>153</xdr:row>
      <xdr:rowOff>57152</xdr:rowOff>
    </xdr:from>
    <xdr:to>
      <xdr:col>5</xdr:col>
      <xdr:colOff>755650</xdr:colOff>
      <xdr:row>158</xdr:row>
      <xdr:rowOff>229069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041652" y="31965902"/>
          <a:ext cx="1200148" cy="1600667"/>
        </a:xfrm>
        <a:prstGeom prst="rect">
          <a:avLst/>
        </a:prstGeom>
      </xdr:spPr>
    </xdr:pic>
    <xdr:clientData/>
  </xdr:twoCellAnchor>
  <xdr:twoCellAnchor editAs="oneCell">
    <xdr:from>
      <xdr:col>4</xdr:col>
      <xdr:colOff>257559</xdr:colOff>
      <xdr:row>183</xdr:row>
      <xdr:rowOff>38102</xdr:rowOff>
    </xdr:from>
    <xdr:to>
      <xdr:col>5</xdr:col>
      <xdr:colOff>685800</xdr:colOff>
      <xdr:row>187</xdr:row>
      <xdr:rowOff>177800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134109" y="39681152"/>
          <a:ext cx="1037841" cy="1384298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222250</xdr:colOff>
      <xdr:row>188</xdr:row>
      <xdr:rowOff>63500</xdr:rowOff>
    </xdr:from>
    <xdr:to>
      <xdr:col>5</xdr:col>
      <xdr:colOff>717550</xdr:colOff>
      <xdr:row>192</xdr:row>
      <xdr:rowOff>272769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098800" y="41173400"/>
          <a:ext cx="1104900" cy="1472919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249</xdr:row>
      <xdr:rowOff>69852</xdr:rowOff>
    </xdr:from>
    <xdr:to>
      <xdr:col>5</xdr:col>
      <xdr:colOff>666750</xdr:colOff>
      <xdr:row>254</xdr:row>
      <xdr:rowOff>133064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105150" y="54038502"/>
          <a:ext cx="1047750" cy="1396712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243</xdr:row>
      <xdr:rowOff>82551</xdr:rowOff>
    </xdr:from>
    <xdr:to>
      <xdr:col>5</xdr:col>
      <xdr:colOff>673100</xdr:colOff>
      <xdr:row>248</xdr:row>
      <xdr:rowOff>152400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162300" y="52946301"/>
          <a:ext cx="996950" cy="1314449"/>
        </a:xfrm>
        <a:prstGeom prst="rect">
          <a:avLst/>
        </a:prstGeom>
      </xdr:spPr>
    </xdr:pic>
    <xdr:clientData/>
  </xdr:twoCellAnchor>
  <xdr:twoCellAnchor editAs="oneCell">
    <xdr:from>
      <xdr:col>4</xdr:col>
      <xdr:colOff>266699</xdr:colOff>
      <xdr:row>225</xdr:row>
      <xdr:rowOff>69851</xdr:rowOff>
    </xdr:from>
    <xdr:to>
      <xdr:col>5</xdr:col>
      <xdr:colOff>635000</xdr:colOff>
      <xdr:row>230</xdr:row>
      <xdr:rowOff>160869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143249" y="49803051"/>
          <a:ext cx="977901" cy="1303868"/>
        </a:xfrm>
        <a:prstGeom prst="rect">
          <a:avLst/>
        </a:prstGeom>
      </xdr:spPr>
    </xdr:pic>
    <xdr:clientData/>
  </xdr:twoCellAnchor>
  <xdr:twoCellAnchor editAs="oneCell">
    <xdr:from>
      <xdr:col>4</xdr:col>
      <xdr:colOff>244475</xdr:colOff>
      <xdr:row>237</xdr:row>
      <xdr:rowOff>57150</xdr:rowOff>
    </xdr:from>
    <xdr:to>
      <xdr:col>5</xdr:col>
      <xdr:colOff>685800</xdr:colOff>
      <xdr:row>242</xdr:row>
      <xdr:rowOff>209550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121025" y="50590450"/>
          <a:ext cx="1050925" cy="135890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219</xdr:row>
      <xdr:rowOff>57151</xdr:rowOff>
    </xdr:from>
    <xdr:to>
      <xdr:col>5</xdr:col>
      <xdr:colOff>584200</xdr:colOff>
      <xdr:row>224</xdr:row>
      <xdr:rowOff>95250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81350" y="48406051"/>
          <a:ext cx="889000" cy="1225549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231</xdr:row>
      <xdr:rowOff>38101</xdr:rowOff>
    </xdr:from>
    <xdr:to>
      <xdr:col>5</xdr:col>
      <xdr:colOff>641350</xdr:colOff>
      <xdr:row>236</xdr:row>
      <xdr:rowOff>57151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181350" y="49771301"/>
          <a:ext cx="946150" cy="124460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213</xdr:row>
      <xdr:rowOff>63501</xdr:rowOff>
    </xdr:from>
    <xdr:to>
      <xdr:col>5</xdr:col>
      <xdr:colOff>533400</xdr:colOff>
      <xdr:row>218</xdr:row>
      <xdr:rowOff>152401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181350" y="47186851"/>
          <a:ext cx="838200" cy="1123950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222250</xdr:colOff>
      <xdr:row>110</xdr:row>
      <xdr:rowOff>69561</xdr:rowOff>
    </xdr:from>
    <xdr:to>
      <xdr:col>5</xdr:col>
      <xdr:colOff>723900</xdr:colOff>
      <xdr:row>115</xdr:row>
      <xdr:rowOff>133350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98800" y="21837361"/>
          <a:ext cx="1111250" cy="921039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222250</xdr:colOff>
      <xdr:row>98</xdr:row>
      <xdr:rowOff>101600</xdr:rowOff>
    </xdr:from>
    <xdr:to>
      <xdr:col>5</xdr:col>
      <xdr:colOff>723900</xdr:colOff>
      <xdr:row>103</xdr:row>
      <xdr:rowOff>101889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98800" y="19621500"/>
          <a:ext cx="1111250" cy="921039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266700</xdr:colOff>
      <xdr:row>80</xdr:row>
      <xdr:rowOff>19050</xdr:rowOff>
    </xdr:from>
    <xdr:to>
      <xdr:col>5</xdr:col>
      <xdr:colOff>666750</xdr:colOff>
      <xdr:row>85</xdr:row>
      <xdr:rowOff>56526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3250" y="16395700"/>
          <a:ext cx="1009650" cy="1066176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234950</xdr:colOff>
      <xdr:row>92</xdr:row>
      <xdr:rowOff>44450</xdr:rowOff>
    </xdr:from>
    <xdr:to>
      <xdr:col>5</xdr:col>
      <xdr:colOff>736600</xdr:colOff>
      <xdr:row>97</xdr:row>
      <xdr:rowOff>108239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11500" y="18649950"/>
          <a:ext cx="1111250" cy="921039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86</xdr:row>
      <xdr:rowOff>31750</xdr:rowOff>
    </xdr:from>
    <xdr:to>
      <xdr:col>5</xdr:col>
      <xdr:colOff>704850</xdr:colOff>
      <xdr:row>91</xdr:row>
      <xdr:rowOff>177176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81350" y="17532350"/>
          <a:ext cx="1009650" cy="1066176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292100</xdr:colOff>
      <xdr:row>43</xdr:row>
      <xdr:rowOff>69850</xdr:rowOff>
    </xdr:from>
    <xdr:to>
      <xdr:col>5</xdr:col>
      <xdr:colOff>692150</xdr:colOff>
      <xdr:row>48</xdr:row>
      <xdr:rowOff>183526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68650" y="8166100"/>
          <a:ext cx="1009650" cy="1066176"/>
        </a:xfrm>
        <a:prstGeom prst="rect">
          <a:avLst/>
        </a:prstGeom>
      </xdr:spPr>
    </xdr:pic>
    <xdr:clientData/>
  </xdr:twoCellAnchor>
  <xdr:twoCellAnchor editAs="oneCell">
    <xdr:from>
      <xdr:col>4</xdr:col>
      <xdr:colOff>158750</xdr:colOff>
      <xdr:row>123</xdr:row>
      <xdr:rowOff>57150</xdr:rowOff>
    </xdr:from>
    <xdr:to>
      <xdr:col>5</xdr:col>
      <xdr:colOff>768350</xdr:colOff>
      <xdr:row>128</xdr:row>
      <xdr:rowOff>565574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35300" y="24187150"/>
          <a:ext cx="1219200" cy="1626024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317500</xdr:colOff>
      <xdr:row>177</xdr:row>
      <xdr:rowOff>57150</xdr:rowOff>
    </xdr:from>
    <xdr:to>
      <xdr:col>5</xdr:col>
      <xdr:colOff>745741</xdr:colOff>
      <xdr:row>182</xdr:row>
      <xdr:rowOff>165098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194050" y="39350950"/>
          <a:ext cx="1037841" cy="1384298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146050</xdr:colOff>
      <xdr:row>193</xdr:row>
      <xdr:rowOff>88900</xdr:rowOff>
    </xdr:from>
    <xdr:to>
      <xdr:col>5</xdr:col>
      <xdr:colOff>641350</xdr:colOff>
      <xdr:row>198</xdr:row>
      <xdr:rowOff>133069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022600" y="43948350"/>
          <a:ext cx="1104900" cy="147291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270"/>
  <sheetViews>
    <sheetView tabSelected="1" workbookViewId="0">
      <selection activeCell="G238" sqref="G238:H243"/>
    </sheetView>
  </sheetViews>
  <sheetFormatPr defaultRowHeight="14.5" x14ac:dyDescent="0.35"/>
  <cols>
    <col min="4" max="4" width="15" customWidth="1"/>
    <col min="6" max="6" width="13.26953125" customWidth="1"/>
    <col min="9" max="10" width="11.36328125" customWidth="1"/>
    <col min="11" max="11" width="13.453125" customWidth="1"/>
    <col min="12" max="12" width="14.81640625" customWidth="1"/>
  </cols>
  <sheetData>
    <row r="1" spans="1:15" ht="15.5" x14ac:dyDescent="0.35">
      <c r="A1" s="4" t="s">
        <v>6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</row>
    <row r="3" spans="1:15" x14ac:dyDescent="0.35">
      <c r="A3" t="s">
        <v>7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</row>
    <row r="4" spans="1:15" x14ac:dyDescent="0.35">
      <c r="C4" s="3"/>
      <c r="D4" s="3"/>
      <c r="E4" s="5"/>
      <c r="F4" s="5"/>
      <c r="G4" s="3"/>
      <c r="H4" s="3"/>
      <c r="I4" s="3"/>
      <c r="J4" s="3"/>
      <c r="K4" s="3"/>
      <c r="L4" s="3"/>
      <c r="M4" s="3"/>
      <c r="N4" s="3"/>
      <c r="O4" s="3"/>
    </row>
    <row r="5" spans="1:15" x14ac:dyDescent="0.35">
      <c r="A5" t="s">
        <v>8</v>
      </c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</row>
    <row r="6" spans="1:15" ht="15" thickBot="1" x14ac:dyDescent="0.4">
      <c r="E6" s="3"/>
      <c r="F6" s="3"/>
    </row>
    <row r="7" spans="1:15" ht="15.5" customHeight="1" x14ac:dyDescent="0.35">
      <c r="A7" s="72" t="s">
        <v>0</v>
      </c>
      <c r="B7" s="157" t="s">
        <v>1</v>
      </c>
      <c r="C7" s="153"/>
      <c r="D7" s="153" t="s">
        <v>2</v>
      </c>
      <c r="E7" s="84" t="s">
        <v>3</v>
      </c>
      <c r="F7" s="84"/>
      <c r="G7" s="84" t="s">
        <v>4</v>
      </c>
      <c r="H7" s="84"/>
      <c r="I7" s="158" t="s">
        <v>90</v>
      </c>
      <c r="J7" s="158" t="s">
        <v>92</v>
      </c>
      <c r="K7" s="87" t="s">
        <v>9</v>
      </c>
      <c r="L7" s="87" t="s">
        <v>91</v>
      </c>
      <c r="M7" s="100" t="s">
        <v>5</v>
      </c>
      <c r="N7" s="208"/>
      <c r="O7" s="209"/>
    </row>
    <row r="8" spans="1:15" ht="15.5" customHeight="1" x14ac:dyDescent="0.35">
      <c r="A8" s="73"/>
      <c r="B8" s="154"/>
      <c r="C8" s="154"/>
      <c r="D8" s="154"/>
      <c r="E8" s="85"/>
      <c r="F8" s="85"/>
      <c r="G8" s="85"/>
      <c r="H8" s="85"/>
      <c r="I8" s="159"/>
      <c r="J8" s="159"/>
      <c r="K8" s="70"/>
      <c r="L8" s="70"/>
      <c r="M8" s="62"/>
      <c r="N8" s="63"/>
      <c r="O8" s="210"/>
    </row>
    <row r="9" spans="1:15" ht="15.5" customHeight="1" x14ac:dyDescent="0.35">
      <c r="A9" s="73"/>
      <c r="B9" s="154"/>
      <c r="C9" s="154"/>
      <c r="D9" s="154"/>
      <c r="E9" s="85"/>
      <c r="F9" s="85"/>
      <c r="G9" s="85"/>
      <c r="H9" s="85"/>
      <c r="I9" s="159"/>
      <c r="J9" s="159"/>
      <c r="K9" s="70"/>
      <c r="L9" s="70"/>
      <c r="M9" s="62"/>
      <c r="N9" s="63"/>
      <c r="O9" s="210"/>
    </row>
    <row r="10" spans="1:15" ht="0.75" customHeight="1" x14ac:dyDescent="0.35">
      <c r="A10" s="73"/>
      <c r="B10" s="154"/>
      <c r="C10" s="154"/>
      <c r="D10" s="154"/>
      <c r="E10" s="85"/>
      <c r="F10" s="85"/>
      <c r="G10" s="85"/>
      <c r="H10" s="85"/>
      <c r="I10" s="159"/>
      <c r="J10" s="159"/>
      <c r="K10" s="70"/>
      <c r="L10" s="70"/>
      <c r="M10" s="62"/>
      <c r="N10" s="63"/>
      <c r="O10" s="210"/>
    </row>
    <row r="11" spans="1:15" ht="15" customHeight="1" x14ac:dyDescent="0.35">
      <c r="A11" s="73"/>
      <c r="B11" s="154"/>
      <c r="C11" s="154"/>
      <c r="D11" s="154"/>
      <c r="E11" s="85"/>
      <c r="F11" s="85"/>
      <c r="G11" s="85"/>
      <c r="H11" s="85"/>
      <c r="I11" s="159"/>
      <c r="J11" s="159"/>
      <c r="K11" s="70"/>
      <c r="L11" s="70"/>
      <c r="M11" s="62"/>
      <c r="N11" s="63"/>
      <c r="O11" s="210"/>
    </row>
    <row r="12" spans="1:15" ht="15" customHeight="1" thickBot="1" x14ac:dyDescent="0.4">
      <c r="A12" s="74"/>
      <c r="B12" s="155"/>
      <c r="C12" s="155"/>
      <c r="D12" s="155"/>
      <c r="E12" s="86"/>
      <c r="F12" s="86"/>
      <c r="G12" s="86"/>
      <c r="H12" s="86"/>
      <c r="I12" s="160"/>
      <c r="J12" s="160"/>
      <c r="K12" s="71"/>
      <c r="L12" s="71"/>
      <c r="M12" s="102"/>
      <c r="N12" s="211"/>
      <c r="O12" s="212"/>
    </row>
    <row r="13" spans="1:15" ht="22" customHeight="1" thickBot="1" x14ac:dyDescent="0.4">
      <c r="A13" s="118" t="s">
        <v>32</v>
      </c>
      <c r="B13" s="118"/>
      <c r="C13" s="118"/>
      <c r="D13" s="118"/>
      <c r="E13" s="118"/>
      <c r="F13" s="118"/>
      <c r="G13" s="118"/>
      <c r="H13" s="118"/>
      <c r="I13" s="118"/>
      <c r="J13" s="118"/>
      <c r="K13" s="118"/>
      <c r="L13" s="118"/>
      <c r="M13" s="118"/>
      <c r="N13" s="118"/>
      <c r="O13" s="118"/>
    </row>
    <row r="14" spans="1:15" ht="15" customHeight="1" x14ac:dyDescent="0.35">
      <c r="A14" s="94">
        <v>1</v>
      </c>
      <c r="B14" s="49" t="s">
        <v>14</v>
      </c>
      <c r="C14" s="50"/>
      <c r="D14" s="97" t="s">
        <v>13</v>
      </c>
      <c r="E14" s="100"/>
      <c r="F14" s="101"/>
      <c r="G14" s="100">
        <v>1.01</v>
      </c>
      <c r="H14" s="101"/>
      <c r="I14" s="84">
        <v>2705</v>
      </c>
      <c r="J14" s="87">
        <f>G14*I14</f>
        <v>2732.05</v>
      </c>
      <c r="K14" s="84"/>
      <c r="L14" s="84">
        <f>(K14*G14)*J14</f>
        <v>0</v>
      </c>
      <c r="M14" s="88"/>
      <c r="N14" s="88"/>
      <c r="O14" s="89"/>
    </row>
    <row r="15" spans="1:15" ht="15" customHeight="1" x14ac:dyDescent="0.35">
      <c r="A15" s="95"/>
      <c r="B15" s="33"/>
      <c r="C15" s="34"/>
      <c r="D15" s="98"/>
      <c r="E15" s="62"/>
      <c r="F15" s="64"/>
      <c r="G15" s="62"/>
      <c r="H15" s="64"/>
      <c r="I15" s="85"/>
      <c r="J15" s="70"/>
      <c r="K15" s="85"/>
      <c r="L15" s="85"/>
      <c r="M15" s="90"/>
      <c r="N15" s="90"/>
      <c r="O15" s="91"/>
    </row>
    <row r="16" spans="1:15" ht="15" customHeight="1" x14ac:dyDescent="0.35">
      <c r="A16" s="95"/>
      <c r="B16" s="33"/>
      <c r="C16" s="34"/>
      <c r="D16" s="98"/>
      <c r="E16" s="62"/>
      <c r="F16" s="64"/>
      <c r="G16" s="62"/>
      <c r="H16" s="64"/>
      <c r="I16" s="85"/>
      <c r="J16" s="70"/>
      <c r="K16" s="85"/>
      <c r="L16" s="85"/>
      <c r="M16" s="90"/>
      <c r="N16" s="90"/>
      <c r="O16" s="91"/>
    </row>
    <row r="17" spans="1:15" ht="15" customHeight="1" x14ac:dyDescent="0.35">
      <c r="A17" s="95"/>
      <c r="B17" s="33"/>
      <c r="C17" s="34"/>
      <c r="D17" s="98"/>
      <c r="E17" s="62"/>
      <c r="F17" s="64"/>
      <c r="G17" s="62"/>
      <c r="H17" s="64"/>
      <c r="I17" s="85"/>
      <c r="J17" s="70"/>
      <c r="K17" s="85"/>
      <c r="L17" s="85"/>
      <c r="M17" s="90"/>
      <c r="N17" s="90"/>
      <c r="O17" s="91"/>
    </row>
    <row r="18" spans="1:15" ht="15" customHeight="1" x14ac:dyDescent="0.35">
      <c r="A18" s="95"/>
      <c r="B18" s="33"/>
      <c r="C18" s="34"/>
      <c r="D18" s="98"/>
      <c r="E18" s="62"/>
      <c r="F18" s="64"/>
      <c r="G18" s="62"/>
      <c r="H18" s="64"/>
      <c r="I18" s="85"/>
      <c r="J18" s="70"/>
      <c r="K18" s="85"/>
      <c r="L18" s="85"/>
      <c r="M18" s="90"/>
      <c r="N18" s="90"/>
      <c r="O18" s="91"/>
    </row>
    <row r="19" spans="1:15" ht="15" customHeight="1" x14ac:dyDescent="0.35">
      <c r="A19" s="104"/>
      <c r="B19" s="105"/>
      <c r="C19" s="106"/>
      <c r="D19" s="116"/>
      <c r="E19" s="114"/>
      <c r="F19" s="115"/>
      <c r="G19" s="114"/>
      <c r="H19" s="115"/>
      <c r="I19" s="85"/>
      <c r="J19" s="113"/>
      <c r="K19" s="85"/>
      <c r="L19" s="85"/>
      <c r="M19" s="90"/>
      <c r="N19" s="90"/>
      <c r="O19" s="91"/>
    </row>
    <row r="20" spans="1:15" ht="15" customHeight="1" x14ac:dyDescent="0.35">
      <c r="A20" s="107">
        <v>2</v>
      </c>
      <c r="B20" s="108" t="s">
        <v>15</v>
      </c>
      <c r="C20" s="109"/>
      <c r="D20" s="110" t="s">
        <v>16</v>
      </c>
      <c r="E20" s="111"/>
      <c r="F20" s="112"/>
      <c r="G20" s="111">
        <v>1.02</v>
      </c>
      <c r="H20" s="112"/>
      <c r="I20" s="69">
        <v>2705</v>
      </c>
      <c r="J20" s="69">
        <f>G20*I20</f>
        <v>2759.1</v>
      </c>
      <c r="K20" s="85"/>
      <c r="L20" s="85">
        <f>(K20*G20)*J20</f>
        <v>0</v>
      </c>
      <c r="M20" s="10"/>
      <c r="N20" s="11"/>
      <c r="O20" s="12"/>
    </row>
    <row r="21" spans="1:15" ht="15" customHeight="1" x14ac:dyDescent="0.35">
      <c r="A21" s="95"/>
      <c r="B21" s="33"/>
      <c r="C21" s="34"/>
      <c r="D21" s="98"/>
      <c r="E21" s="62"/>
      <c r="F21" s="64"/>
      <c r="G21" s="62"/>
      <c r="H21" s="64"/>
      <c r="I21" s="70"/>
      <c r="J21" s="70"/>
      <c r="K21" s="85"/>
      <c r="L21" s="85"/>
      <c r="M21" s="13"/>
      <c r="N21" s="14"/>
      <c r="O21" s="15"/>
    </row>
    <row r="22" spans="1:15" ht="15" customHeight="1" x14ac:dyDescent="0.35">
      <c r="A22" s="95"/>
      <c r="B22" s="33"/>
      <c r="C22" s="34"/>
      <c r="D22" s="98"/>
      <c r="E22" s="62"/>
      <c r="F22" s="64"/>
      <c r="G22" s="62"/>
      <c r="H22" s="64"/>
      <c r="I22" s="70"/>
      <c r="J22" s="70"/>
      <c r="K22" s="85"/>
      <c r="L22" s="85"/>
      <c r="M22" s="13"/>
      <c r="N22" s="14"/>
      <c r="O22" s="15"/>
    </row>
    <row r="23" spans="1:15" ht="15" customHeight="1" x14ac:dyDescent="0.35">
      <c r="A23" s="95"/>
      <c r="B23" s="33"/>
      <c r="C23" s="34"/>
      <c r="D23" s="98"/>
      <c r="E23" s="62"/>
      <c r="F23" s="64"/>
      <c r="G23" s="62"/>
      <c r="H23" s="64"/>
      <c r="I23" s="70"/>
      <c r="J23" s="70"/>
      <c r="K23" s="85"/>
      <c r="L23" s="85"/>
      <c r="M23" s="13"/>
      <c r="N23" s="14"/>
      <c r="O23" s="15"/>
    </row>
    <row r="24" spans="1:15" ht="15" customHeight="1" x14ac:dyDescent="0.35">
      <c r="A24" s="95"/>
      <c r="B24" s="33"/>
      <c r="C24" s="34"/>
      <c r="D24" s="98"/>
      <c r="E24" s="62"/>
      <c r="F24" s="64"/>
      <c r="G24" s="62"/>
      <c r="H24" s="64"/>
      <c r="I24" s="70"/>
      <c r="J24" s="70"/>
      <c r="K24" s="85"/>
      <c r="L24" s="85"/>
      <c r="M24" s="13"/>
      <c r="N24" s="14"/>
      <c r="O24" s="15"/>
    </row>
    <row r="25" spans="1:15" ht="15" customHeight="1" x14ac:dyDescent="0.35">
      <c r="A25" s="104"/>
      <c r="B25" s="105"/>
      <c r="C25" s="106"/>
      <c r="D25" s="116"/>
      <c r="E25" s="114"/>
      <c r="F25" s="115"/>
      <c r="G25" s="114"/>
      <c r="H25" s="115"/>
      <c r="I25" s="113"/>
      <c r="J25" s="113"/>
      <c r="K25" s="85"/>
      <c r="L25" s="85"/>
      <c r="M25" s="25"/>
      <c r="N25" s="26"/>
      <c r="O25" s="27"/>
    </row>
    <row r="26" spans="1:15" ht="15" customHeight="1" x14ac:dyDescent="0.35">
      <c r="A26" s="107">
        <v>3</v>
      </c>
      <c r="B26" s="108" t="s">
        <v>17</v>
      </c>
      <c r="C26" s="109"/>
      <c r="D26" s="110" t="s">
        <v>47</v>
      </c>
      <c r="E26" s="111"/>
      <c r="F26" s="112"/>
      <c r="G26" s="111">
        <v>0.96</v>
      </c>
      <c r="H26" s="112"/>
      <c r="I26" s="69">
        <v>2705</v>
      </c>
      <c r="J26" s="69">
        <f>G26*I26</f>
        <v>2596.7999999999997</v>
      </c>
      <c r="K26" s="70"/>
      <c r="L26" s="113">
        <f>(K26*G26)*J26</f>
        <v>0</v>
      </c>
      <c r="M26" s="10"/>
      <c r="N26" s="11"/>
      <c r="O26" s="12"/>
    </row>
    <row r="27" spans="1:15" ht="15" customHeight="1" x14ac:dyDescent="0.35">
      <c r="A27" s="95"/>
      <c r="B27" s="33"/>
      <c r="C27" s="34"/>
      <c r="D27" s="98"/>
      <c r="E27" s="62"/>
      <c r="F27" s="64"/>
      <c r="G27" s="62"/>
      <c r="H27" s="64"/>
      <c r="I27" s="70"/>
      <c r="J27" s="70"/>
      <c r="K27" s="70"/>
      <c r="L27" s="85"/>
      <c r="M27" s="13"/>
      <c r="N27" s="14"/>
      <c r="O27" s="15"/>
    </row>
    <row r="28" spans="1:15" ht="15" customHeight="1" x14ac:dyDescent="0.35">
      <c r="A28" s="95"/>
      <c r="B28" s="33"/>
      <c r="C28" s="34"/>
      <c r="D28" s="98"/>
      <c r="E28" s="62"/>
      <c r="F28" s="64"/>
      <c r="G28" s="62"/>
      <c r="H28" s="64"/>
      <c r="I28" s="70"/>
      <c r="J28" s="70"/>
      <c r="K28" s="70"/>
      <c r="L28" s="85"/>
      <c r="M28" s="13"/>
      <c r="N28" s="14"/>
      <c r="O28" s="15"/>
    </row>
    <row r="29" spans="1:15" ht="15" customHeight="1" x14ac:dyDescent="0.35">
      <c r="A29" s="95"/>
      <c r="B29" s="33"/>
      <c r="C29" s="34"/>
      <c r="D29" s="98"/>
      <c r="E29" s="62"/>
      <c r="F29" s="64"/>
      <c r="G29" s="62"/>
      <c r="H29" s="64"/>
      <c r="I29" s="70"/>
      <c r="J29" s="70"/>
      <c r="K29" s="70"/>
      <c r="L29" s="85"/>
      <c r="M29" s="13"/>
      <c r="N29" s="14"/>
      <c r="O29" s="15"/>
    </row>
    <row r="30" spans="1:15" ht="15" customHeight="1" x14ac:dyDescent="0.35">
      <c r="A30" s="95"/>
      <c r="B30" s="33"/>
      <c r="C30" s="34"/>
      <c r="D30" s="98"/>
      <c r="E30" s="62"/>
      <c r="F30" s="64"/>
      <c r="G30" s="62"/>
      <c r="H30" s="64"/>
      <c r="I30" s="70"/>
      <c r="J30" s="70"/>
      <c r="K30" s="70"/>
      <c r="L30" s="85"/>
      <c r="M30" s="13"/>
      <c r="N30" s="14"/>
      <c r="O30" s="15"/>
    </row>
    <row r="31" spans="1:15" ht="15" customHeight="1" thickBot="1" x14ac:dyDescent="0.4">
      <c r="A31" s="95"/>
      <c r="B31" s="33"/>
      <c r="C31" s="34"/>
      <c r="D31" s="98"/>
      <c r="E31" s="62"/>
      <c r="F31" s="64"/>
      <c r="G31" s="62"/>
      <c r="H31" s="64"/>
      <c r="I31" s="70"/>
      <c r="J31" s="70"/>
      <c r="K31" s="70"/>
      <c r="L31" s="69"/>
      <c r="M31" s="13"/>
      <c r="N31" s="14"/>
      <c r="O31" s="15"/>
    </row>
    <row r="32" spans="1:15" ht="15" customHeight="1" x14ac:dyDescent="0.35">
      <c r="A32" s="94">
        <v>4</v>
      </c>
      <c r="B32" s="49" t="s">
        <v>21</v>
      </c>
      <c r="C32" s="50"/>
      <c r="D32" s="97" t="s">
        <v>18</v>
      </c>
      <c r="E32" s="100"/>
      <c r="F32" s="101"/>
      <c r="G32" s="100">
        <v>1.24</v>
      </c>
      <c r="H32" s="101"/>
      <c r="I32" s="87">
        <v>2540</v>
      </c>
      <c r="J32" s="87">
        <f>G32*I32</f>
        <v>3149.6</v>
      </c>
      <c r="K32" s="87"/>
      <c r="L32" s="84">
        <f>(K32*G32)*J32</f>
        <v>0</v>
      </c>
      <c r="M32" s="52"/>
      <c r="N32" s="59"/>
      <c r="O32" s="60"/>
    </row>
    <row r="33" spans="1:15" ht="15" customHeight="1" x14ac:dyDescent="0.35">
      <c r="A33" s="95"/>
      <c r="B33" s="33"/>
      <c r="C33" s="34"/>
      <c r="D33" s="98"/>
      <c r="E33" s="62"/>
      <c r="F33" s="64"/>
      <c r="G33" s="62"/>
      <c r="H33" s="64"/>
      <c r="I33" s="70"/>
      <c r="J33" s="70"/>
      <c r="K33" s="70"/>
      <c r="L33" s="85"/>
      <c r="M33" s="13"/>
      <c r="N33" s="14"/>
      <c r="O33" s="15"/>
    </row>
    <row r="34" spans="1:15" ht="15" customHeight="1" x14ac:dyDescent="0.35">
      <c r="A34" s="95"/>
      <c r="B34" s="33"/>
      <c r="C34" s="34"/>
      <c r="D34" s="98"/>
      <c r="E34" s="62"/>
      <c r="F34" s="64"/>
      <c r="G34" s="62"/>
      <c r="H34" s="64"/>
      <c r="I34" s="70"/>
      <c r="J34" s="70"/>
      <c r="K34" s="70"/>
      <c r="L34" s="85"/>
      <c r="M34" s="13"/>
      <c r="N34" s="14"/>
      <c r="O34" s="15"/>
    </row>
    <row r="35" spans="1:15" ht="15" customHeight="1" x14ac:dyDescent="0.35">
      <c r="A35" s="95"/>
      <c r="B35" s="33"/>
      <c r="C35" s="34"/>
      <c r="D35" s="98"/>
      <c r="E35" s="62"/>
      <c r="F35" s="64"/>
      <c r="G35" s="62"/>
      <c r="H35" s="64"/>
      <c r="I35" s="70"/>
      <c r="J35" s="70"/>
      <c r="K35" s="70"/>
      <c r="L35" s="85"/>
      <c r="M35" s="13"/>
      <c r="N35" s="14"/>
      <c r="O35" s="15"/>
    </row>
    <row r="36" spans="1:15" ht="15" customHeight="1" x14ac:dyDescent="0.35">
      <c r="A36" s="95"/>
      <c r="B36" s="33"/>
      <c r="C36" s="34"/>
      <c r="D36" s="98"/>
      <c r="E36" s="62"/>
      <c r="F36" s="64"/>
      <c r="G36" s="62"/>
      <c r="H36" s="64"/>
      <c r="I36" s="70"/>
      <c r="J36" s="70"/>
      <c r="K36" s="70"/>
      <c r="L36" s="85"/>
      <c r="M36" s="13"/>
      <c r="N36" s="14"/>
      <c r="O36" s="15"/>
    </row>
    <row r="37" spans="1:15" ht="15" customHeight="1" x14ac:dyDescent="0.35">
      <c r="A37" s="104"/>
      <c r="B37" s="105"/>
      <c r="C37" s="106"/>
      <c r="D37" s="116"/>
      <c r="E37" s="114"/>
      <c r="F37" s="115"/>
      <c r="G37" s="114"/>
      <c r="H37" s="115"/>
      <c r="I37" s="113"/>
      <c r="J37" s="113"/>
      <c r="K37" s="113"/>
      <c r="L37" s="85"/>
      <c r="M37" s="25"/>
      <c r="N37" s="26"/>
      <c r="O37" s="27"/>
    </row>
    <row r="38" spans="1:15" ht="15" customHeight="1" x14ac:dyDescent="0.35">
      <c r="A38" s="107">
        <v>5</v>
      </c>
      <c r="B38" s="108" t="s">
        <v>20</v>
      </c>
      <c r="C38" s="109"/>
      <c r="D38" s="110" t="s">
        <v>19</v>
      </c>
      <c r="E38" s="111"/>
      <c r="F38" s="112"/>
      <c r="G38" s="111">
        <v>1.24</v>
      </c>
      <c r="H38" s="112"/>
      <c r="I38" s="85">
        <v>2540</v>
      </c>
      <c r="J38" s="69">
        <f>G38*I38</f>
        <v>3149.6</v>
      </c>
      <c r="K38" s="85"/>
      <c r="L38" s="70">
        <f>(K38*G38)*J38</f>
        <v>0</v>
      </c>
      <c r="M38" s="90"/>
      <c r="N38" s="90"/>
      <c r="O38" s="91"/>
    </row>
    <row r="39" spans="1:15" ht="15" customHeight="1" x14ac:dyDescent="0.35">
      <c r="A39" s="95"/>
      <c r="B39" s="33"/>
      <c r="C39" s="34"/>
      <c r="D39" s="98"/>
      <c r="E39" s="62"/>
      <c r="F39" s="64"/>
      <c r="G39" s="62"/>
      <c r="H39" s="64"/>
      <c r="I39" s="85"/>
      <c r="J39" s="70"/>
      <c r="K39" s="85"/>
      <c r="L39" s="70"/>
      <c r="M39" s="90"/>
      <c r="N39" s="90"/>
      <c r="O39" s="91"/>
    </row>
    <row r="40" spans="1:15" ht="15" customHeight="1" x14ac:dyDescent="0.35">
      <c r="A40" s="95"/>
      <c r="B40" s="33"/>
      <c r="C40" s="34"/>
      <c r="D40" s="98"/>
      <c r="E40" s="62"/>
      <c r="F40" s="64"/>
      <c r="G40" s="62"/>
      <c r="H40" s="64"/>
      <c r="I40" s="85"/>
      <c r="J40" s="70"/>
      <c r="K40" s="85"/>
      <c r="L40" s="70"/>
      <c r="M40" s="90"/>
      <c r="N40" s="90"/>
      <c r="O40" s="91"/>
    </row>
    <row r="41" spans="1:15" ht="15" customHeight="1" x14ac:dyDescent="0.35">
      <c r="A41" s="95"/>
      <c r="B41" s="33"/>
      <c r="C41" s="34"/>
      <c r="D41" s="98"/>
      <c r="E41" s="62"/>
      <c r="F41" s="64"/>
      <c r="G41" s="62"/>
      <c r="H41" s="64"/>
      <c r="I41" s="85"/>
      <c r="J41" s="70"/>
      <c r="K41" s="85"/>
      <c r="L41" s="70"/>
      <c r="M41" s="90"/>
      <c r="N41" s="90"/>
      <c r="O41" s="91"/>
    </row>
    <row r="42" spans="1:15" ht="15" customHeight="1" x14ac:dyDescent="0.35">
      <c r="A42" s="95"/>
      <c r="B42" s="33"/>
      <c r="C42" s="34"/>
      <c r="D42" s="98"/>
      <c r="E42" s="62"/>
      <c r="F42" s="64"/>
      <c r="G42" s="62"/>
      <c r="H42" s="64"/>
      <c r="I42" s="85"/>
      <c r="J42" s="70"/>
      <c r="K42" s="85"/>
      <c r="L42" s="70"/>
      <c r="M42" s="90"/>
      <c r="N42" s="90"/>
      <c r="O42" s="91"/>
    </row>
    <row r="43" spans="1:15" ht="15" customHeight="1" thickBot="1" x14ac:dyDescent="0.4">
      <c r="A43" s="96"/>
      <c r="B43" s="35"/>
      <c r="C43" s="36"/>
      <c r="D43" s="99"/>
      <c r="E43" s="102"/>
      <c r="F43" s="103"/>
      <c r="G43" s="102"/>
      <c r="H43" s="103"/>
      <c r="I43" s="86"/>
      <c r="J43" s="71"/>
      <c r="K43" s="86"/>
      <c r="L43" s="71"/>
      <c r="M43" s="92"/>
      <c r="N43" s="92"/>
      <c r="O43" s="93"/>
    </row>
    <row r="44" spans="1:15" ht="15" customHeight="1" x14ac:dyDescent="0.35">
      <c r="A44" s="94">
        <v>6</v>
      </c>
      <c r="B44" s="49" t="s">
        <v>23</v>
      </c>
      <c r="C44" s="50"/>
      <c r="D44" s="97" t="s">
        <v>24</v>
      </c>
      <c r="E44" s="100"/>
      <c r="F44" s="101"/>
      <c r="G44" s="100">
        <v>1.61</v>
      </c>
      <c r="H44" s="101"/>
      <c r="I44" s="87">
        <v>1900</v>
      </c>
      <c r="J44" s="87">
        <f>G44*I44</f>
        <v>3059</v>
      </c>
      <c r="K44" s="87"/>
      <c r="L44" s="84">
        <f>(K44*G44)*J44</f>
        <v>0</v>
      </c>
      <c r="M44" s="52"/>
      <c r="N44" s="59"/>
      <c r="O44" s="60"/>
    </row>
    <row r="45" spans="1:15" ht="15" customHeight="1" x14ac:dyDescent="0.35">
      <c r="A45" s="95"/>
      <c r="B45" s="33"/>
      <c r="C45" s="34"/>
      <c r="D45" s="98"/>
      <c r="E45" s="62"/>
      <c r="F45" s="64"/>
      <c r="G45" s="62"/>
      <c r="H45" s="64"/>
      <c r="I45" s="70"/>
      <c r="J45" s="70"/>
      <c r="K45" s="70"/>
      <c r="L45" s="85"/>
      <c r="M45" s="13"/>
      <c r="N45" s="14"/>
      <c r="O45" s="15"/>
    </row>
    <row r="46" spans="1:15" ht="15" customHeight="1" x14ac:dyDescent="0.35">
      <c r="A46" s="95"/>
      <c r="B46" s="33"/>
      <c r="C46" s="34"/>
      <c r="D46" s="98"/>
      <c r="E46" s="62"/>
      <c r="F46" s="64"/>
      <c r="G46" s="62"/>
      <c r="H46" s="64"/>
      <c r="I46" s="70"/>
      <c r="J46" s="70"/>
      <c r="K46" s="70"/>
      <c r="L46" s="85"/>
      <c r="M46" s="13"/>
      <c r="N46" s="14"/>
      <c r="O46" s="15"/>
    </row>
    <row r="47" spans="1:15" ht="15" customHeight="1" x14ac:dyDescent="0.35">
      <c r="A47" s="95"/>
      <c r="B47" s="33"/>
      <c r="C47" s="34"/>
      <c r="D47" s="98"/>
      <c r="E47" s="62"/>
      <c r="F47" s="64"/>
      <c r="G47" s="62"/>
      <c r="H47" s="64"/>
      <c r="I47" s="70"/>
      <c r="J47" s="70"/>
      <c r="K47" s="70"/>
      <c r="L47" s="85"/>
      <c r="M47" s="13"/>
      <c r="N47" s="14"/>
      <c r="O47" s="15"/>
    </row>
    <row r="48" spans="1:15" ht="15" customHeight="1" x14ac:dyDescent="0.35">
      <c r="A48" s="95"/>
      <c r="B48" s="33"/>
      <c r="C48" s="34"/>
      <c r="D48" s="98"/>
      <c r="E48" s="62"/>
      <c r="F48" s="64"/>
      <c r="G48" s="62"/>
      <c r="H48" s="64"/>
      <c r="I48" s="70"/>
      <c r="J48" s="70"/>
      <c r="K48" s="70"/>
      <c r="L48" s="85"/>
      <c r="M48" s="13"/>
      <c r="N48" s="14"/>
      <c r="O48" s="15"/>
    </row>
    <row r="49" spans="1:15" ht="15" customHeight="1" x14ac:dyDescent="0.35">
      <c r="A49" s="104"/>
      <c r="B49" s="105"/>
      <c r="C49" s="106"/>
      <c r="D49" s="116"/>
      <c r="E49" s="114"/>
      <c r="F49" s="115"/>
      <c r="G49" s="114"/>
      <c r="H49" s="115"/>
      <c r="I49" s="113"/>
      <c r="J49" s="113"/>
      <c r="K49" s="113"/>
      <c r="L49" s="85"/>
      <c r="M49" s="25"/>
      <c r="N49" s="26"/>
      <c r="O49" s="27"/>
    </row>
    <row r="50" spans="1:15" ht="15" customHeight="1" x14ac:dyDescent="0.35">
      <c r="A50" s="107">
        <v>7</v>
      </c>
      <c r="B50" s="108" t="s">
        <v>22</v>
      </c>
      <c r="C50" s="109"/>
      <c r="D50" s="110" t="s">
        <v>25</v>
      </c>
      <c r="E50" s="111"/>
      <c r="F50" s="112"/>
      <c r="G50" s="111">
        <v>1.58</v>
      </c>
      <c r="H50" s="112"/>
      <c r="I50" s="69">
        <v>1900</v>
      </c>
      <c r="J50" s="69">
        <f>G50*I50</f>
        <v>3002</v>
      </c>
      <c r="K50" s="69"/>
      <c r="L50" s="70">
        <f>(K50*G50)*J50</f>
        <v>0</v>
      </c>
      <c r="M50" s="10"/>
      <c r="N50" s="11"/>
      <c r="O50" s="12"/>
    </row>
    <row r="51" spans="1:15" ht="15" customHeight="1" x14ac:dyDescent="0.35">
      <c r="A51" s="95"/>
      <c r="B51" s="33"/>
      <c r="C51" s="34"/>
      <c r="D51" s="98"/>
      <c r="E51" s="62"/>
      <c r="F51" s="64"/>
      <c r="G51" s="62"/>
      <c r="H51" s="64"/>
      <c r="I51" s="70"/>
      <c r="J51" s="70"/>
      <c r="K51" s="70"/>
      <c r="L51" s="70"/>
      <c r="M51" s="13"/>
      <c r="N51" s="14"/>
      <c r="O51" s="15"/>
    </row>
    <row r="52" spans="1:15" ht="15" customHeight="1" x14ac:dyDescent="0.35">
      <c r="A52" s="95"/>
      <c r="B52" s="33"/>
      <c r="C52" s="34"/>
      <c r="D52" s="98"/>
      <c r="E52" s="62"/>
      <c r="F52" s="64"/>
      <c r="G52" s="62"/>
      <c r="H52" s="64"/>
      <c r="I52" s="70"/>
      <c r="J52" s="70"/>
      <c r="K52" s="70"/>
      <c r="L52" s="70"/>
      <c r="M52" s="13"/>
      <c r="N52" s="14"/>
      <c r="O52" s="15"/>
    </row>
    <row r="53" spans="1:15" ht="15" customHeight="1" x14ac:dyDescent="0.35">
      <c r="A53" s="95"/>
      <c r="B53" s="33"/>
      <c r="C53" s="34"/>
      <c r="D53" s="98"/>
      <c r="E53" s="62"/>
      <c r="F53" s="64"/>
      <c r="G53" s="62"/>
      <c r="H53" s="64"/>
      <c r="I53" s="70"/>
      <c r="J53" s="70"/>
      <c r="K53" s="70"/>
      <c r="L53" s="70"/>
      <c r="M53" s="13"/>
      <c r="N53" s="14"/>
      <c r="O53" s="15"/>
    </row>
    <row r="54" spans="1:15" ht="15" customHeight="1" x14ac:dyDescent="0.35">
      <c r="A54" s="95"/>
      <c r="B54" s="33"/>
      <c r="C54" s="34"/>
      <c r="D54" s="98"/>
      <c r="E54" s="62"/>
      <c r="F54" s="64"/>
      <c r="G54" s="62"/>
      <c r="H54" s="64"/>
      <c r="I54" s="70"/>
      <c r="J54" s="70"/>
      <c r="K54" s="70"/>
      <c r="L54" s="70"/>
      <c r="M54" s="13"/>
      <c r="N54" s="14"/>
      <c r="O54" s="15"/>
    </row>
    <row r="55" spans="1:15" ht="15" customHeight="1" thickBot="1" x14ac:dyDescent="0.4">
      <c r="A55" s="96"/>
      <c r="B55" s="35"/>
      <c r="C55" s="36"/>
      <c r="D55" s="99"/>
      <c r="E55" s="102"/>
      <c r="F55" s="103"/>
      <c r="G55" s="102"/>
      <c r="H55" s="103"/>
      <c r="I55" s="71"/>
      <c r="J55" s="71"/>
      <c r="K55" s="71"/>
      <c r="L55" s="71"/>
      <c r="M55" s="16"/>
      <c r="N55" s="17"/>
      <c r="O55" s="18"/>
    </row>
    <row r="56" spans="1:15" ht="24.5" customHeight="1" x14ac:dyDescent="0.35">
      <c r="A56" s="94">
        <v>8</v>
      </c>
      <c r="B56" s="75" t="s">
        <v>26</v>
      </c>
      <c r="C56" s="76"/>
      <c r="D56" s="97" t="s">
        <v>29</v>
      </c>
      <c r="E56" s="100"/>
      <c r="F56" s="101"/>
      <c r="G56" s="100">
        <v>1.78</v>
      </c>
      <c r="H56" s="101"/>
      <c r="I56" s="87">
        <v>1605</v>
      </c>
      <c r="J56" s="87">
        <f>G56*I56</f>
        <v>2856.9</v>
      </c>
      <c r="K56" s="87"/>
      <c r="L56" s="87">
        <f>(K56*G56)*J56</f>
        <v>0</v>
      </c>
      <c r="M56" s="88"/>
      <c r="N56" s="88"/>
      <c r="O56" s="89"/>
    </row>
    <row r="57" spans="1:15" ht="21.5" customHeight="1" x14ac:dyDescent="0.35">
      <c r="A57" s="95"/>
      <c r="B57" s="77"/>
      <c r="C57" s="78"/>
      <c r="D57" s="98"/>
      <c r="E57" s="62"/>
      <c r="F57" s="64"/>
      <c r="G57" s="62"/>
      <c r="H57" s="64"/>
      <c r="I57" s="70"/>
      <c r="J57" s="70"/>
      <c r="K57" s="70"/>
      <c r="L57" s="70"/>
      <c r="M57" s="90"/>
      <c r="N57" s="90"/>
      <c r="O57" s="91"/>
    </row>
    <row r="58" spans="1:15" ht="22.5" customHeight="1" x14ac:dyDescent="0.35">
      <c r="A58" s="95"/>
      <c r="B58" s="77"/>
      <c r="C58" s="78"/>
      <c r="D58" s="98"/>
      <c r="E58" s="62"/>
      <c r="F58" s="64"/>
      <c r="G58" s="62"/>
      <c r="H58" s="64"/>
      <c r="I58" s="70"/>
      <c r="J58" s="70"/>
      <c r="K58" s="70"/>
      <c r="L58" s="70"/>
      <c r="M58" s="90"/>
      <c r="N58" s="90"/>
      <c r="O58" s="91"/>
    </row>
    <row r="59" spans="1:15" ht="22.5" customHeight="1" x14ac:dyDescent="0.35">
      <c r="A59" s="95"/>
      <c r="B59" s="77"/>
      <c r="C59" s="78"/>
      <c r="D59" s="98"/>
      <c r="E59" s="62"/>
      <c r="F59" s="64"/>
      <c r="G59" s="62"/>
      <c r="H59" s="64"/>
      <c r="I59" s="70"/>
      <c r="J59" s="70"/>
      <c r="K59" s="70"/>
      <c r="L59" s="70"/>
      <c r="M59" s="90"/>
      <c r="N59" s="90"/>
      <c r="O59" s="91"/>
    </row>
    <row r="60" spans="1:15" ht="22" customHeight="1" x14ac:dyDescent="0.35">
      <c r="A60" s="95"/>
      <c r="B60" s="77"/>
      <c r="C60" s="78"/>
      <c r="D60" s="98"/>
      <c r="E60" s="62"/>
      <c r="F60" s="64"/>
      <c r="G60" s="62"/>
      <c r="H60" s="64"/>
      <c r="I60" s="70"/>
      <c r="J60" s="70"/>
      <c r="K60" s="70"/>
      <c r="L60" s="70"/>
      <c r="M60" s="90"/>
      <c r="N60" s="90"/>
      <c r="O60" s="91"/>
    </row>
    <row r="61" spans="1:15" ht="26" customHeight="1" thickBot="1" x14ac:dyDescent="0.4">
      <c r="A61" s="96"/>
      <c r="B61" s="79"/>
      <c r="C61" s="80"/>
      <c r="D61" s="99"/>
      <c r="E61" s="102"/>
      <c r="F61" s="103"/>
      <c r="G61" s="102"/>
      <c r="H61" s="103"/>
      <c r="I61" s="71"/>
      <c r="J61" s="71"/>
      <c r="K61" s="71"/>
      <c r="L61" s="71"/>
      <c r="M61" s="92"/>
      <c r="N61" s="92"/>
      <c r="O61" s="93"/>
    </row>
    <row r="62" spans="1:15" ht="23" customHeight="1" x14ac:dyDescent="0.35">
      <c r="A62" s="72">
        <v>9</v>
      </c>
      <c r="B62" s="75" t="s">
        <v>27</v>
      </c>
      <c r="C62" s="76"/>
      <c r="D62" s="81" t="s">
        <v>30</v>
      </c>
      <c r="E62" s="84"/>
      <c r="F62" s="84"/>
      <c r="G62" s="84">
        <v>2.23</v>
      </c>
      <c r="H62" s="84"/>
      <c r="I62" s="84">
        <v>1320</v>
      </c>
      <c r="J62" s="87">
        <f>G62*I62</f>
        <v>2943.6</v>
      </c>
      <c r="K62" s="84"/>
      <c r="L62" s="87">
        <f>(K62*G62)*J62</f>
        <v>0</v>
      </c>
      <c r="M62" s="88"/>
      <c r="N62" s="88"/>
      <c r="O62" s="89"/>
    </row>
    <row r="63" spans="1:15" ht="25.5" customHeight="1" x14ac:dyDescent="0.35">
      <c r="A63" s="73"/>
      <c r="B63" s="77"/>
      <c r="C63" s="78"/>
      <c r="D63" s="82"/>
      <c r="E63" s="85"/>
      <c r="F63" s="85"/>
      <c r="G63" s="85"/>
      <c r="H63" s="85"/>
      <c r="I63" s="85"/>
      <c r="J63" s="70"/>
      <c r="K63" s="85"/>
      <c r="L63" s="70"/>
      <c r="M63" s="90"/>
      <c r="N63" s="90"/>
      <c r="O63" s="91"/>
    </row>
    <row r="64" spans="1:15" ht="24.5" customHeight="1" x14ac:dyDescent="0.35">
      <c r="A64" s="73"/>
      <c r="B64" s="77"/>
      <c r="C64" s="78"/>
      <c r="D64" s="82"/>
      <c r="E64" s="85"/>
      <c r="F64" s="85"/>
      <c r="G64" s="85"/>
      <c r="H64" s="85"/>
      <c r="I64" s="85"/>
      <c r="J64" s="70"/>
      <c r="K64" s="85"/>
      <c r="L64" s="70"/>
      <c r="M64" s="90"/>
      <c r="N64" s="90"/>
      <c r="O64" s="91"/>
    </row>
    <row r="65" spans="1:15" ht="24.5" customHeight="1" x14ac:dyDescent="0.35">
      <c r="A65" s="73"/>
      <c r="B65" s="77"/>
      <c r="C65" s="78"/>
      <c r="D65" s="82"/>
      <c r="E65" s="85"/>
      <c r="F65" s="85"/>
      <c r="G65" s="85"/>
      <c r="H65" s="85"/>
      <c r="I65" s="85"/>
      <c r="J65" s="70"/>
      <c r="K65" s="85"/>
      <c r="L65" s="70"/>
      <c r="M65" s="90"/>
      <c r="N65" s="90"/>
      <c r="O65" s="91"/>
    </row>
    <row r="66" spans="1:15" ht="18.5" customHeight="1" x14ac:dyDescent="0.35">
      <c r="A66" s="73"/>
      <c r="B66" s="77"/>
      <c r="C66" s="78"/>
      <c r="D66" s="82"/>
      <c r="E66" s="85"/>
      <c r="F66" s="85"/>
      <c r="G66" s="85"/>
      <c r="H66" s="85"/>
      <c r="I66" s="85"/>
      <c r="J66" s="70"/>
      <c r="K66" s="85"/>
      <c r="L66" s="70"/>
      <c r="M66" s="90"/>
      <c r="N66" s="90"/>
      <c r="O66" s="91"/>
    </row>
    <row r="67" spans="1:15" ht="23" customHeight="1" thickBot="1" x14ac:dyDescent="0.4">
      <c r="A67" s="74"/>
      <c r="B67" s="79"/>
      <c r="C67" s="80"/>
      <c r="D67" s="83"/>
      <c r="E67" s="86"/>
      <c r="F67" s="86"/>
      <c r="G67" s="86"/>
      <c r="H67" s="86"/>
      <c r="I67" s="86"/>
      <c r="J67" s="71"/>
      <c r="K67" s="86"/>
      <c r="L67" s="71"/>
      <c r="M67" s="92"/>
      <c r="N67" s="92"/>
      <c r="O67" s="93"/>
    </row>
    <row r="68" spans="1:15" ht="18" customHeight="1" x14ac:dyDescent="0.35">
      <c r="A68" s="149">
        <v>10</v>
      </c>
      <c r="B68" s="75" t="s">
        <v>28</v>
      </c>
      <c r="C68" s="76"/>
      <c r="D68" s="81" t="s">
        <v>31</v>
      </c>
      <c r="E68" s="144"/>
      <c r="F68" s="144"/>
      <c r="G68" s="147">
        <v>3.43</v>
      </c>
      <c r="H68" s="147"/>
      <c r="I68" s="147">
        <v>900</v>
      </c>
      <c r="J68" s="57">
        <f>G68*I68</f>
        <v>3087</v>
      </c>
      <c r="K68" s="125"/>
      <c r="L68" s="87">
        <f>(K68*G68)*J68</f>
        <v>0</v>
      </c>
      <c r="M68" s="88"/>
      <c r="N68" s="88"/>
      <c r="O68" s="89"/>
    </row>
    <row r="69" spans="1:15" ht="18.5" customHeight="1" x14ac:dyDescent="0.35">
      <c r="A69" s="142"/>
      <c r="B69" s="77"/>
      <c r="C69" s="78"/>
      <c r="D69" s="82"/>
      <c r="E69" s="145"/>
      <c r="F69" s="145"/>
      <c r="G69" s="22"/>
      <c r="H69" s="22"/>
      <c r="I69" s="22"/>
      <c r="J69" s="28"/>
      <c r="K69" s="23"/>
      <c r="L69" s="70"/>
      <c r="M69" s="90"/>
      <c r="N69" s="90"/>
      <c r="O69" s="91"/>
    </row>
    <row r="70" spans="1:15" ht="18.5" customHeight="1" x14ac:dyDescent="0.35">
      <c r="A70" s="142"/>
      <c r="B70" s="77"/>
      <c r="C70" s="78"/>
      <c r="D70" s="82"/>
      <c r="E70" s="145"/>
      <c r="F70" s="145"/>
      <c r="G70" s="22"/>
      <c r="H70" s="22"/>
      <c r="I70" s="22"/>
      <c r="J70" s="28"/>
      <c r="K70" s="23"/>
      <c r="L70" s="70"/>
      <c r="M70" s="90"/>
      <c r="N70" s="90"/>
      <c r="O70" s="91"/>
    </row>
    <row r="71" spans="1:15" x14ac:dyDescent="0.35">
      <c r="A71" s="142"/>
      <c r="B71" s="77"/>
      <c r="C71" s="78"/>
      <c r="D71" s="82"/>
      <c r="E71" s="145"/>
      <c r="F71" s="145"/>
      <c r="G71" s="22"/>
      <c r="H71" s="22"/>
      <c r="I71" s="22"/>
      <c r="J71" s="28"/>
      <c r="K71" s="23"/>
      <c r="L71" s="70"/>
      <c r="M71" s="90"/>
      <c r="N71" s="90"/>
      <c r="O71" s="91"/>
    </row>
    <row r="72" spans="1:15" x14ac:dyDescent="0.35">
      <c r="A72" s="142"/>
      <c r="B72" s="77"/>
      <c r="C72" s="78"/>
      <c r="D72" s="82"/>
      <c r="E72" s="145"/>
      <c r="F72" s="145"/>
      <c r="G72" s="22"/>
      <c r="H72" s="22"/>
      <c r="I72" s="22"/>
      <c r="J72" s="28"/>
      <c r="K72" s="23"/>
      <c r="L72" s="70"/>
      <c r="M72" s="90"/>
      <c r="N72" s="90"/>
      <c r="O72" s="91"/>
    </row>
    <row r="73" spans="1:15" ht="11.25" customHeight="1" thickBot="1" x14ac:dyDescent="0.4">
      <c r="A73" s="143"/>
      <c r="B73" s="79"/>
      <c r="C73" s="80"/>
      <c r="D73" s="83"/>
      <c r="E73" s="146"/>
      <c r="F73" s="146"/>
      <c r="G73" s="148"/>
      <c r="H73" s="148"/>
      <c r="I73" s="148"/>
      <c r="J73" s="29"/>
      <c r="K73" s="126"/>
      <c r="L73" s="71"/>
      <c r="M73" s="92"/>
      <c r="N73" s="92"/>
      <c r="O73" s="93"/>
    </row>
    <row r="74" spans="1:15" ht="15" customHeight="1" x14ac:dyDescent="0.35">
      <c r="A74" s="68">
        <v>11</v>
      </c>
      <c r="B74" s="49" t="s">
        <v>12</v>
      </c>
      <c r="C74" s="50"/>
      <c r="D74" s="51" t="s">
        <v>10</v>
      </c>
      <c r="E74" s="52"/>
      <c r="F74" s="53"/>
      <c r="G74" s="54">
        <v>3.23</v>
      </c>
      <c r="H74" s="55"/>
      <c r="I74" s="57">
        <v>1015</v>
      </c>
      <c r="J74" s="57">
        <f>G74*I74</f>
        <v>3278.45</v>
      </c>
      <c r="K74" s="58"/>
      <c r="L74" s="87">
        <f>(K74*G74)*J74</f>
        <v>0</v>
      </c>
      <c r="M74" s="88"/>
      <c r="N74" s="88"/>
      <c r="O74" s="89"/>
    </row>
    <row r="75" spans="1:15" x14ac:dyDescent="0.35">
      <c r="A75" s="20"/>
      <c r="B75" s="33"/>
      <c r="C75" s="34"/>
      <c r="D75" s="38"/>
      <c r="E75" s="13"/>
      <c r="F75" s="41"/>
      <c r="G75" s="45"/>
      <c r="H75" s="46"/>
      <c r="I75" s="28"/>
      <c r="J75" s="28"/>
      <c r="K75" s="30"/>
      <c r="L75" s="70"/>
      <c r="M75" s="90"/>
      <c r="N75" s="90"/>
      <c r="O75" s="91"/>
    </row>
    <row r="76" spans="1:15" x14ac:dyDescent="0.35">
      <c r="A76" s="20"/>
      <c r="B76" s="33"/>
      <c r="C76" s="34"/>
      <c r="D76" s="38"/>
      <c r="E76" s="13"/>
      <c r="F76" s="41"/>
      <c r="G76" s="45"/>
      <c r="H76" s="46"/>
      <c r="I76" s="28"/>
      <c r="J76" s="28"/>
      <c r="K76" s="30"/>
      <c r="L76" s="70"/>
      <c r="M76" s="90"/>
      <c r="N76" s="90"/>
      <c r="O76" s="91"/>
    </row>
    <row r="77" spans="1:15" x14ac:dyDescent="0.35">
      <c r="A77" s="20"/>
      <c r="B77" s="33"/>
      <c r="C77" s="34"/>
      <c r="D77" s="38"/>
      <c r="E77" s="13"/>
      <c r="F77" s="41"/>
      <c r="G77" s="45"/>
      <c r="H77" s="46"/>
      <c r="I77" s="28"/>
      <c r="J77" s="28"/>
      <c r="K77" s="30"/>
      <c r="L77" s="70"/>
      <c r="M77" s="90"/>
      <c r="N77" s="90"/>
      <c r="O77" s="91"/>
    </row>
    <row r="78" spans="1:15" x14ac:dyDescent="0.35">
      <c r="A78" s="20"/>
      <c r="B78" s="33"/>
      <c r="C78" s="34"/>
      <c r="D78" s="38"/>
      <c r="E78" s="13"/>
      <c r="F78" s="41"/>
      <c r="G78" s="45"/>
      <c r="H78" s="46"/>
      <c r="I78" s="28"/>
      <c r="J78" s="28"/>
      <c r="K78" s="30"/>
      <c r="L78" s="70"/>
      <c r="M78" s="90"/>
      <c r="N78" s="90"/>
      <c r="O78" s="91"/>
    </row>
    <row r="79" spans="1:15" ht="8.25" customHeight="1" thickBot="1" x14ac:dyDescent="0.4">
      <c r="A79" s="21"/>
      <c r="B79" s="35"/>
      <c r="C79" s="36"/>
      <c r="D79" s="39"/>
      <c r="E79" s="16"/>
      <c r="F79" s="42"/>
      <c r="G79" s="47"/>
      <c r="H79" s="48"/>
      <c r="I79" s="29"/>
      <c r="J79" s="29"/>
      <c r="K79" s="31"/>
      <c r="L79" s="71"/>
      <c r="M79" s="92"/>
      <c r="N79" s="92"/>
      <c r="O79" s="93"/>
    </row>
    <row r="80" spans="1:15" ht="18" customHeight="1" thickBot="1" x14ac:dyDescent="0.4">
      <c r="A80" s="118" t="s">
        <v>93</v>
      </c>
      <c r="B80" s="118"/>
      <c r="C80" s="118"/>
      <c r="D80" s="118"/>
      <c r="E80" s="118"/>
      <c r="F80" s="118"/>
      <c r="G80" s="118"/>
      <c r="H80" s="118"/>
      <c r="I80" s="118"/>
      <c r="J80" s="118"/>
      <c r="K80" s="118"/>
      <c r="L80" s="118"/>
      <c r="M80" s="118"/>
      <c r="N80" s="118"/>
      <c r="O80" s="118"/>
    </row>
    <row r="81" spans="1:15" ht="17" customHeight="1" x14ac:dyDescent="0.35">
      <c r="A81" s="68">
        <v>12</v>
      </c>
      <c r="B81" s="49" t="s">
        <v>37</v>
      </c>
      <c r="C81" s="50"/>
      <c r="D81" s="65" t="s">
        <v>48</v>
      </c>
      <c r="E81" s="52"/>
      <c r="F81" s="53"/>
      <c r="G81" s="147">
        <v>1.03</v>
      </c>
      <c r="H81" s="147"/>
      <c r="I81" s="57">
        <v>3175</v>
      </c>
      <c r="J81" s="57">
        <f>G81*I81</f>
        <v>3270.25</v>
      </c>
      <c r="K81" s="58"/>
      <c r="L81" s="56">
        <f>(K81*G81)*J81</f>
        <v>0</v>
      </c>
      <c r="M81" s="88"/>
      <c r="N81" s="88"/>
      <c r="O81" s="89"/>
    </row>
    <row r="82" spans="1:15" ht="17.5" customHeight="1" x14ac:dyDescent="0.35">
      <c r="A82" s="20"/>
      <c r="B82" s="33"/>
      <c r="C82" s="34"/>
      <c r="D82" s="66"/>
      <c r="E82" s="13"/>
      <c r="F82" s="41"/>
      <c r="G82" s="22"/>
      <c r="H82" s="22"/>
      <c r="I82" s="28"/>
      <c r="J82" s="28"/>
      <c r="K82" s="30"/>
      <c r="L82" s="8"/>
      <c r="M82" s="90"/>
      <c r="N82" s="90"/>
      <c r="O82" s="91"/>
    </row>
    <row r="83" spans="1:15" ht="17.5" customHeight="1" x14ac:dyDescent="0.35">
      <c r="A83" s="20"/>
      <c r="B83" s="33"/>
      <c r="C83" s="34"/>
      <c r="D83" s="66"/>
      <c r="E83" s="13"/>
      <c r="F83" s="41"/>
      <c r="G83" s="22"/>
      <c r="H83" s="22"/>
      <c r="I83" s="28"/>
      <c r="J83" s="28"/>
      <c r="K83" s="30"/>
      <c r="L83" s="8"/>
      <c r="M83" s="90"/>
      <c r="N83" s="90"/>
      <c r="O83" s="91"/>
    </row>
    <row r="84" spans="1:15" x14ac:dyDescent="0.35">
      <c r="A84" s="20"/>
      <c r="B84" s="33"/>
      <c r="C84" s="34"/>
      <c r="D84" s="66"/>
      <c r="E84" s="13"/>
      <c r="F84" s="41"/>
      <c r="G84" s="22"/>
      <c r="H84" s="22"/>
      <c r="I84" s="28"/>
      <c r="J84" s="28"/>
      <c r="K84" s="30"/>
      <c r="L84" s="8"/>
      <c r="M84" s="90"/>
      <c r="N84" s="90"/>
      <c r="O84" s="91"/>
    </row>
    <row r="85" spans="1:15" x14ac:dyDescent="0.35">
      <c r="A85" s="20"/>
      <c r="B85" s="33"/>
      <c r="C85" s="34"/>
      <c r="D85" s="66"/>
      <c r="E85" s="13"/>
      <c r="F85" s="41"/>
      <c r="G85" s="22"/>
      <c r="H85" s="22"/>
      <c r="I85" s="28"/>
      <c r="J85" s="28"/>
      <c r="K85" s="30"/>
      <c r="L85" s="8"/>
      <c r="M85" s="90"/>
      <c r="N85" s="90"/>
      <c r="O85" s="91"/>
    </row>
    <row r="86" spans="1:15" ht="7.5" customHeight="1" thickBot="1" x14ac:dyDescent="0.4">
      <c r="A86" s="21"/>
      <c r="B86" s="35"/>
      <c r="C86" s="36"/>
      <c r="D86" s="67"/>
      <c r="E86" s="16"/>
      <c r="F86" s="42"/>
      <c r="G86" s="148"/>
      <c r="H86" s="148"/>
      <c r="I86" s="29"/>
      <c r="J86" s="29"/>
      <c r="K86" s="31"/>
      <c r="L86" s="9"/>
      <c r="M86" s="92"/>
      <c r="N86" s="92"/>
      <c r="O86" s="93"/>
    </row>
    <row r="87" spans="1:15" ht="15.5" customHeight="1" x14ac:dyDescent="0.35">
      <c r="A87" s="68">
        <v>13</v>
      </c>
      <c r="B87" s="49" t="s">
        <v>38</v>
      </c>
      <c r="C87" s="50"/>
      <c r="D87" s="65" t="s">
        <v>49</v>
      </c>
      <c r="E87" s="52"/>
      <c r="F87" s="53"/>
      <c r="G87" s="54">
        <v>1.21</v>
      </c>
      <c r="H87" s="55"/>
      <c r="I87" s="57">
        <v>3270</v>
      </c>
      <c r="J87" s="57">
        <f>G87*I87</f>
        <v>3956.7</v>
      </c>
      <c r="K87" s="58"/>
      <c r="L87" s="56">
        <f t="shared" ref="L87" si="0">(K87*G87)*J87</f>
        <v>0</v>
      </c>
      <c r="M87" s="52"/>
      <c r="N87" s="59"/>
      <c r="O87" s="60"/>
    </row>
    <row r="88" spans="1:15" ht="15" customHeight="1" x14ac:dyDescent="0.35">
      <c r="A88" s="20"/>
      <c r="B88" s="33"/>
      <c r="C88" s="34"/>
      <c r="D88" s="66"/>
      <c r="E88" s="13"/>
      <c r="F88" s="41"/>
      <c r="G88" s="45"/>
      <c r="H88" s="46"/>
      <c r="I88" s="28"/>
      <c r="J88" s="28"/>
      <c r="K88" s="30"/>
      <c r="L88" s="8"/>
      <c r="M88" s="13"/>
      <c r="N88" s="14"/>
      <c r="O88" s="15"/>
    </row>
    <row r="89" spans="1:15" ht="13" customHeight="1" x14ac:dyDescent="0.35">
      <c r="A89" s="20"/>
      <c r="B89" s="33"/>
      <c r="C89" s="34"/>
      <c r="D89" s="66"/>
      <c r="E89" s="13"/>
      <c r="F89" s="41"/>
      <c r="G89" s="45"/>
      <c r="H89" s="46"/>
      <c r="I89" s="28"/>
      <c r="J89" s="28"/>
      <c r="K89" s="30"/>
      <c r="L89" s="8"/>
      <c r="M89" s="13"/>
      <c r="N89" s="14"/>
      <c r="O89" s="15"/>
    </row>
    <row r="90" spans="1:15" ht="13.5" customHeight="1" x14ac:dyDescent="0.35">
      <c r="A90" s="20"/>
      <c r="B90" s="33"/>
      <c r="C90" s="34"/>
      <c r="D90" s="66"/>
      <c r="E90" s="13"/>
      <c r="F90" s="41"/>
      <c r="G90" s="45"/>
      <c r="H90" s="46"/>
      <c r="I90" s="28"/>
      <c r="J90" s="28"/>
      <c r="K90" s="30"/>
      <c r="L90" s="8"/>
      <c r="M90" s="13"/>
      <c r="N90" s="14"/>
      <c r="O90" s="15"/>
    </row>
    <row r="91" spans="1:15" ht="15.5" customHeight="1" x14ac:dyDescent="0.35">
      <c r="A91" s="20"/>
      <c r="B91" s="33"/>
      <c r="C91" s="34"/>
      <c r="D91" s="66"/>
      <c r="E91" s="13"/>
      <c r="F91" s="41"/>
      <c r="G91" s="45"/>
      <c r="H91" s="46"/>
      <c r="I91" s="28"/>
      <c r="J91" s="28"/>
      <c r="K91" s="30"/>
      <c r="L91" s="8"/>
      <c r="M91" s="13"/>
      <c r="N91" s="14"/>
      <c r="O91" s="15"/>
    </row>
    <row r="92" spans="1:15" ht="14.5" customHeight="1" thickBot="1" x14ac:dyDescent="0.4">
      <c r="A92" s="21"/>
      <c r="B92" s="35"/>
      <c r="C92" s="36"/>
      <c r="D92" s="67"/>
      <c r="E92" s="16"/>
      <c r="F92" s="42"/>
      <c r="G92" s="47"/>
      <c r="H92" s="48"/>
      <c r="I92" s="29"/>
      <c r="J92" s="29"/>
      <c r="K92" s="31"/>
      <c r="L92" s="9"/>
      <c r="M92" s="16"/>
      <c r="N92" s="17"/>
      <c r="O92" s="18"/>
    </row>
    <row r="93" spans="1:15" ht="15.5" customHeight="1" x14ac:dyDescent="0.35">
      <c r="A93" s="68">
        <v>14</v>
      </c>
      <c r="B93" s="49" t="s">
        <v>39</v>
      </c>
      <c r="C93" s="50"/>
      <c r="D93" s="65" t="s">
        <v>50</v>
      </c>
      <c r="E93" s="52"/>
      <c r="F93" s="53"/>
      <c r="G93" s="54">
        <v>1.7</v>
      </c>
      <c r="H93" s="55"/>
      <c r="I93" s="57">
        <v>2730</v>
      </c>
      <c r="J93" s="57">
        <f>G93*I93</f>
        <v>4641</v>
      </c>
      <c r="K93" s="58"/>
      <c r="L93" s="56">
        <f t="shared" ref="L93" si="1">(K93*G93)*J93</f>
        <v>0</v>
      </c>
      <c r="M93" s="52"/>
      <c r="N93" s="59"/>
      <c r="O93" s="60"/>
    </row>
    <row r="94" spans="1:15" ht="13" customHeight="1" x14ac:dyDescent="0.35">
      <c r="A94" s="20"/>
      <c r="B94" s="33"/>
      <c r="C94" s="34"/>
      <c r="D94" s="66"/>
      <c r="E94" s="13"/>
      <c r="F94" s="41"/>
      <c r="G94" s="45"/>
      <c r="H94" s="46"/>
      <c r="I94" s="28"/>
      <c r="J94" s="28"/>
      <c r="K94" s="30"/>
      <c r="L94" s="8"/>
      <c r="M94" s="13"/>
      <c r="N94" s="14"/>
      <c r="O94" s="15"/>
    </row>
    <row r="95" spans="1:15" ht="13" customHeight="1" x14ac:dyDescent="0.35">
      <c r="A95" s="20"/>
      <c r="B95" s="33"/>
      <c r="C95" s="34"/>
      <c r="D95" s="66"/>
      <c r="E95" s="13"/>
      <c r="F95" s="41"/>
      <c r="G95" s="45"/>
      <c r="H95" s="46"/>
      <c r="I95" s="28"/>
      <c r="J95" s="28"/>
      <c r="K95" s="30"/>
      <c r="L95" s="8"/>
      <c r="M95" s="13"/>
      <c r="N95" s="14"/>
      <c r="O95" s="15"/>
    </row>
    <row r="96" spans="1:15" ht="13" customHeight="1" x14ac:dyDescent="0.35">
      <c r="A96" s="20"/>
      <c r="B96" s="33"/>
      <c r="C96" s="34"/>
      <c r="D96" s="66"/>
      <c r="E96" s="13"/>
      <c r="F96" s="41"/>
      <c r="G96" s="45"/>
      <c r="H96" s="46"/>
      <c r="I96" s="28"/>
      <c r="J96" s="28"/>
      <c r="K96" s="30"/>
      <c r="L96" s="8"/>
      <c r="M96" s="13"/>
      <c r="N96" s="14"/>
      <c r="O96" s="15"/>
    </row>
    <row r="97" spans="1:15" ht="13" customHeight="1" x14ac:dyDescent="0.35">
      <c r="A97" s="20"/>
      <c r="B97" s="33"/>
      <c r="C97" s="34"/>
      <c r="D97" s="66"/>
      <c r="E97" s="13"/>
      <c r="F97" s="41"/>
      <c r="G97" s="45"/>
      <c r="H97" s="46"/>
      <c r="I97" s="28"/>
      <c r="J97" s="28"/>
      <c r="K97" s="30"/>
      <c r="L97" s="8"/>
      <c r="M97" s="13"/>
      <c r="N97" s="14"/>
      <c r="O97" s="15"/>
    </row>
    <row r="98" spans="1:15" ht="13" customHeight="1" thickBot="1" x14ac:dyDescent="0.4">
      <c r="A98" s="21"/>
      <c r="B98" s="35"/>
      <c r="C98" s="36"/>
      <c r="D98" s="67"/>
      <c r="E98" s="16"/>
      <c r="F98" s="42"/>
      <c r="G98" s="47"/>
      <c r="H98" s="48"/>
      <c r="I98" s="29"/>
      <c r="J98" s="29"/>
      <c r="K98" s="31"/>
      <c r="L98" s="9"/>
      <c r="M98" s="16"/>
      <c r="N98" s="17"/>
      <c r="O98" s="18"/>
    </row>
    <row r="99" spans="1:15" ht="14.5" customHeight="1" x14ac:dyDescent="0.35">
      <c r="A99" s="68">
        <v>15</v>
      </c>
      <c r="B99" s="49" t="s">
        <v>36</v>
      </c>
      <c r="C99" s="50"/>
      <c r="D99" s="65" t="s">
        <v>51</v>
      </c>
      <c r="E99" s="52"/>
      <c r="F99" s="53"/>
      <c r="G99" s="54">
        <v>2.3199999999999998</v>
      </c>
      <c r="H99" s="55"/>
      <c r="I99" s="57">
        <v>1305</v>
      </c>
      <c r="J99" s="57">
        <f>G99*I99</f>
        <v>3027.6</v>
      </c>
      <c r="K99" s="58"/>
      <c r="L99" s="56">
        <f t="shared" ref="L99" si="2">(K99*G99)*J99</f>
        <v>0</v>
      </c>
      <c r="M99" s="52"/>
      <c r="N99" s="59"/>
      <c r="O99" s="60"/>
    </row>
    <row r="100" spans="1:15" ht="14.5" customHeight="1" x14ac:dyDescent="0.35">
      <c r="A100" s="20"/>
      <c r="B100" s="33"/>
      <c r="C100" s="34"/>
      <c r="D100" s="66"/>
      <c r="E100" s="13"/>
      <c r="F100" s="41"/>
      <c r="G100" s="45"/>
      <c r="H100" s="46"/>
      <c r="I100" s="28"/>
      <c r="J100" s="28"/>
      <c r="K100" s="30"/>
      <c r="L100" s="8"/>
      <c r="M100" s="13"/>
      <c r="N100" s="14"/>
      <c r="O100" s="15"/>
    </row>
    <row r="101" spans="1:15" ht="14.5" customHeight="1" x14ac:dyDescent="0.35">
      <c r="A101" s="20"/>
      <c r="B101" s="33"/>
      <c r="C101" s="34"/>
      <c r="D101" s="66"/>
      <c r="E101" s="13"/>
      <c r="F101" s="41"/>
      <c r="G101" s="45"/>
      <c r="H101" s="46"/>
      <c r="I101" s="28"/>
      <c r="J101" s="28"/>
      <c r="K101" s="30"/>
      <c r="L101" s="8"/>
      <c r="M101" s="13"/>
      <c r="N101" s="14"/>
      <c r="O101" s="15"/>
    </row>
    <row r="102" spans="1:15" ht="14.5" customHeight="1" x14ac:dyDescent="0.35">
      <c r="A102" s="20"/>
      <c r="B102" s="33"/>
      <c r="C102" s="34"/>
      <c r="D102" s="66"/>
      <c r="E102" s="13"/>
      <c r="F102" s="41"/>
      <c r="G102" s="45"/>
      <c r="H102" s="46"/>
      <c r="I102" s="28"/>
      <c r="J102" s="28"/>
      <c r="K102" s="30"/>
      <c r="L102" s="8"/>
      <c r="M102" s="13"/>
      <c r="N102" s="14"/>
      <c r="O102" s="15"/>
    </row>
    <row r="103" spans="1:15" ht="14.5" customHeight="1" x14ac:dyDescent="0.35">
      <c r="A103" s="20"/>
      <c r="B103" s="33"/>
      <c r="C103" s="34"/>
      <c r="D103" s="66"/>
      <c r="E103" s="13"/>
      <c r="F103" s="41"/>
      <c r="G103" s="45"/>
      <c r="H103" s="46"/>
      <c r="I103" s="28"/>
      <c r="J103" s="28"/>
      <c r="K103" s="30"/>
      <c r="L103" s="8"/>
      <c r="M103" s="13"/>
      <c r="N103" s="14"/>
      <c r="O103" s="15"/>
    </row>
    <row r="104" spans="1:15" ht="14.5" customHeight="1" x14ac:dyDescent="0.35">
      <c r="A104" s="32"/>
      <c r="B104" s="105"/>
      <c r="C104" s="106"/>
      <c r="D104" s="121"/>
      <c r="E104" s="25"/>
      <c r="F104" s="122"/>
      <c r="G104" s="123"/>
      <c r="H104" s="124"/>
      <c r="I104" s="117"/>
      <c r="J104" s="117"/>
      <c r="K104" s="61"/>
      <c r="L104" s="24"/>
      <c r="M104" s="25"/>
      <c r="N104" s="26"/>
      <c r="O104" s="27"/>
    </row>
    <row r="105" spans="1:15" ht="15" customHeight="1" x14ac:dyDescent="0.35">
      <c r="A105" s="19">
        <v>16</v>
      </c>
      <c r="B105" s="150" t="s">
        <v>35</v>
      </c>
      <c r="C105" s="151"/>
      <c r="D105" s="161" t="s">
        <v>52</v>
      </c>
      <c r="E105" s="10"/>
      <c r="F105" s="40"/>
      <c r="G105" s="43">
        <v>2.1</v>
      </c>
      <c r="H105" s="44"/>
      <c r="I105" s="152">
        <v>1305</v>
      </c>
      <c r="J105" s="152">
        <f>G105*I105</f>
        <v>2740.5</v>
      </c>
      <c r="K105" s="127"/>
      <c r="L105" s="8">
        <f t="shared" ref="L105" si="3">(K105*G105)*J105</f>
        <v>0</v>
      </c>
      <c r="M105" s="10"/>
      <c r="N105" s="11"/>
      <c r="O105" s="12"/>
    </row>
    <row r="106" spans="1:15" ht="15" customHeight="1" x14ac:dyDescent="0.35">
      <c r="A106" s="20"/>
      <c r="B106" s="77"/>
      <c r="C106" s="78"/>
      <c r="D106" s="66"/>
      <c r="E106" s="13"/>
      <c r="F106" s="41"/>
      <c r="G106" s="45"/>
      <c r="H106" s="46"/>
      <c r="I106" s="28"/>
      <c r="J106" s="28"/>
      <c r="K106" s="30"/>
      <c r="L106" s="8"/>
      <c r="M106" s="13"/>
      <c r="N106" s="14"/>
      <c r="O106" s="15"/>
    </row>
    <row r="107" spans="1:15" ht="15" customHeight="1" x14ac:dyDescent="0.35">
      <c r="A107" s="20"/>
      <c r="B107" s="77"/>
      <c r="C107" s="78"/>
      <c r="D107" s="66"/>
      <c r="E107" s="13"/>
      <c r="F107" s="41"/>
      <c r="G107" s="45"/>
      <c r="H107" s="46"/>
      <c r="I107" s="28"/>
      <c r="J107" s="28"/>
      <c r="K107" s="30"/>
      <c r="L107" s="8"/>
      <c r="M107" s="13"/>
      <c r="N107" s="14"/>
      <c r="O107" s="15"/>
    </row>
    <row r="108" spans="1:15" ht="15" customHeight="1" x14ac:dyDescent="0.35">
      <c r="A108" s="20"/>
      <c r="B108" s="77"/>
      <c r="C108" s="78"/>
      <c r="D108" s="66"/>
      <c r="E108" s="13"/>
      <c r="F108" s="41"/>
      <c r="G108" s="45"/>
      <c r="H108" s="46"/>
      <c r="I108" s="28"/>
      <c r="J108" s="28"/>
      <c r="K108" s="30"/>
      <c r="L108" s="8"/>
      <c r="M108" s="13"/>
      <c r="N108" s="14"/>
      <c r="O108" s="15"/>
    </row>
    <row r="109" spans="1:15" ht="15" customHeight="1" x14ac:dyDescent="0.35">
      <c r="A109" s="20"/>
      <c r="B109" s="77"/>
      <c r="C109" s="78"/>
      <c r="D109" s="66"/>
      <c r="E109" s="13"/>
      <c r="F109" s="41"/>
      <c r="G109" s="45"/>
      <c r="H109" s="46"/>
      <c r="I109" s="28"/>
      <c r="J109" s="28"/>
      <c r="K109" s="30"/>
      <c r="L109" s="8"/>
      <c r="M109" s="13"/>
      <c r="N109" s="14"/>
      <c r="O109" s="15"/>
    </row>
    <row r="110" spans="1:15" ht="15" customHeight="1" thickBot="1" x14ac:dyDescent="0.4">
      <c r="A110" s="21"/>
      <c r="B110" s="79"/>
      <c r="C110" s="80"/>
      <c r="D110" s="67"/>
      <c r="E110" s="16"/>
      <c r="F110" s="42"/>
      <c r="G110" s="47"/>
      <c r="H110" s="48"/>
      <c r="I110" s="29"/>
      <c r="J110" s="29"/>
      <c r="K110" s="31"/>
      <c r="L110" s="9"/>
      <c r="M110" s="16"/>
      <c r="N110" s="17"/>
      <c r="O110" s="18"/>
    </row>
    <row r="111" spans="1:15" ht="13.5" customHeight="1" x14ac:dyDescent="0.35">
      <c r="A111" s="68">
        <v>17</v>
      </c>
      <c r="B111" s="75" t="s">
        <v>33</v>
      </c>
      <c r="C111" s="76"/>
      <c r="D111" s="65" t="s">
        <v>53</v>
      </c>
      <c r="E111" s="52"/>
      <c r="F111" s="53"/>
      <c r="G111" s="54">
        <v>3.67</v>
      </c>
      <c r="H111" s="55"/>
      <c r="I111" s="57">
        <v>720</v>
      </c>
      <c r="J111" s="57">
        <f>G111*I111</f>
        <v>2642.4</v>
      </c>
      <c r="K111" s="58"/>
      <c r="L111" s="56">
        <f t="shared" ref="L111" si="4">(K111*G111)*J111</f>
        <v>0</v>
      </c>
      <c r="M111" s="52"/>
      <c r="N111" s="59"/>
      <c r="O111" s="60"/>
    </row>
    <row r="112" spans="1:15" ht="13.5" customHeight="1" x14ac:dyDescent="0.35">
      <c r="A112" s="20"/>
      <c r="B112" s="77"/>
      <c r="C112" s="78"/>
      <c r="D112" s="66"/>
      <c r="E112" s="13"/>
      <c r="F112" s="41"/>
      <c r="G112" s="45"/>
      <c r="H112" s="46"/>
      <c r="I112" s="28"/>
      <c r="J112" s="28"/>
      <c r="K112" s="30"/>
      <c r="L112" s="8"/>
      <c r="M112" s="13"/>
      <c r="N112" s="14"/>
      <c r="O112" s="15"/>
    </row>
    <row r="113" spans="1:15" ht="13.5" customHeight="1" x14ac:dyDescent="0.35">
      <c r="A113" s="20"/>
      <c r="B113" s="77"/>
      <c r="C113" s="78"/>
      <c r="D113" s="66"/>
      <c r="E113" s="13"/>
      <c r="F113" s="41"/>
      <c r="G113" s="45"/>
      <c r="H113" s="46"/>
      <c r="I113" s="28"/>
      <c r="J113" s="28"/>
      <c r="K113" s="30"/>
      <c r="L113" s="8"/>
      <c r="M113" s="13"/>
      <c r="N113" s="14"/>
      <c r="O113" s="15"/>
    </row>
    <row r="114" spans="1:15" ht="13.5" customHeight="1" x14ac:dyDescent="0.35">
      <c r="A114" s="20"/>
      <c r="B114" s="77"/>
      <c r="C114" s="78"/>
      <c r="D114" s="66"/>
      <c r="E114" s="13"/>
      <c r="F114" s="41"/>
      <c r="G114" s="45"/>
      <c r="H114" s="46"/>
      <c r="I114" s="28"/>
      <c r="J114" s="28"/>
      <c r="K114" s="30"/>
      <c r="L114" s="8"/>
      <c r="M114" s="13"/>
      <c r="N114" s="14"/>
      <c r="O114" s="15"/>
    </row>
    <row r="115" spans="1:15" ht="13.5" customHeight="1" x14ac:dyDescent="0.35">
      <c r="A115" s="20"/>
      <c r="B115" s="77"/>
      <c r="C115" s="78"/>
      <c r="D115" s="66"/>
      <c r="E115" s="13"/>
      <c r="F115" s="41"/>
      <c r="G115" s="45"/>
      <c r="H115" s="46"/>
      <c r="I115" s="28"/>
      <c r="J115" s="28"/>
      <c r="K115" s="30"/>
      <c r="L115" s="8"/>
      <c r="M115" s="13"/>
      <c r="N115" s="14"/>
      <c r="O115" s="15"/>
    </row>
    <row r="116" spans="1:15" ht="13.5" customHeight="1" x14ac:dyDescent="0.35">
      <c r="A116" s="32"/>
      <c r="B116" s="119"/>
      <c r="C116" s="120"/>
      <c r="D116" s="121"/>
      <c r="E116" s="25"/>
      <c r="F116" s="122"/>
      <c r="G116" s="123"/>
      <c r="H116" s="124"/>
      <c r="I116" s="117"/>
      <c r="J116" s="117"/>
      <c r="K116" s="61"/>
      <c r="L116" s="24"/>
      <c r="M116" s="25"/>
      <c r="N116" s="26"/>
      <c r="O116" s="27"/>
    </row>
    <row r="117" spans="1:15" ht="15" customHeight="1" x14ac:dyDescent="0.35">
      <c r="A117" s="19">
        <v>18</v>
      </c>
      <c r="B117" s="150" t="s">
        <v>34</v>
      </c>
      <c r="C117" s="151"/>
      <c r="D117" s="161" t="s">
        <v>54</v>
      </c>
      <c r="E117" s="10"/>
      <c r="F117" s="40"/>
      <c r="G117" s="22">
        <v>3.75</v>
      </c>
      <c r="H117" s="22"/>
      <c r="I117" s="152">
        <v>720</v>
      </c>
      <c r="J117" s="152">
        <f>G117*I117</f>
        <v>2700</v>
      </c>
      <c r="K117" s="127"/>
      <c r="L117" s="8">
        <f t="shared" ref="L117" si="5">(K117*G117)*J117</f>
        <v>0</v>
      </c>
      <c r="M117" s="90"/>
      <c r="N117" s="90"/>
      <c r="O117" s="91"/>
    </row>
    <row r="118" spans="1:15" x14ac:dyDescent="0.35">
      <c r="A118" s="20"/>
      <c r="B118" s="77"/>
      <c r="C118" s="78"/>
      <c r="D118" s="66"/>
      <c r="E118" s="13"/>
      <c r="F118" s="41"/>
      <c r="G118" s="22"/>
      <c r="H118" s="22"/>
      <c r="I118" s="28"/>
      <c r="J118" s="28"/>
      <c r="K118" s="30"/>
      <c r="L118" s="8"/>
      <c r="M118" s="90"/>
      <c r="N118" s="90"/>
      <c r="O118" s="91"/>
    </row>
    <row r="119" spans="1:15" x14ac:dyDescent="0.35">
      <c r="A119" s="20"/>
      <c r="B119" s="77"/>
      <c r="C119" s="78"/>
      <c r="D119" s="66"/>
      <c r="E119" s="13"/>
      <c r="F119" s="41"/>
      <c r="G119" s="22"/>
      <c r="H119" s="22"/>
      <c r="I119" s="28"/>
      <c r="J119" s="28"/>
      <c r="K119" s="30"/>
      <c r="L119" s="8"/>
      <c r="M119" s="90"/>
      <c r="N119" s="90"/>
      <c r="O119" s="91"/>
    </row>
    <row r="120" spans="1:15" x14ac:dyDescent="0.35">
      <c r="A120" s="20"/>
      <c r="B120" s="77"/>
      <c r="C120" s="78"/>
      <c r="D120" s="66"/>
      <c r="E120" s="13"/>
      <c r="F120" s="41"/>
      <c r="G120" s="22"/>
      <c r="H120" s="22"/>
      <c r="I120" s="28"/>
      <c r="J120" s="28"/>
      <c r="K120" s="30"/>
      <c r="L120" s="8"/>
      <c r="M120" s="90"/>
      <c r="N120" s="90"/>
      <c r="O120" s="91"/>
    </row>
    <row r="121" spans="1:15" x14ac:dyDescent="0.35">
      <c r="A121" s="20"/>
      <c r="B121" s="77"/>
      <c r="C121" s="78"/>
      <c r="D121" s="66"/>
      <c r="E121" s="13"/>
      <c r="F121" s="41"/>
      <c r="G121" s="22"/>
      <c r="H121" s="22"/>
      <c r="I121" s="28"/>
      <c r="J121" s="28"/>
      <c r="K121" s="30"/>
      <c r="L121" s="8"/>
      <c r="M121" s="90"/>
      <c r="N121" s="90"/>
      <c r="O121" s="91"/>
    </row>
    <row r="122" spans="1:15" ht="8.25" customHeight="1" thickBot="1" x14ac:dyDescent="0.4">
      <c r="A122" s="21"/>
      <c r="B122" s="79"/>
      <c r="C122" s="80"/>
      <c r="D122" s="67"/>
      <c r="E122" s="16"/>
      <c r="F122" s="42"/>
      <c r="G122" s="148"/>
      <c r="H122" s="148"/>
      <c r="I122" s="29"/>
      <c r="J122" s="29"/>
      <c r="K122" s="31"/>
      <c r="L122" s="9"/>
      <c r="M122" s="92"/>
      <c r="N122" s="92"/>
      <c r="O122" s="93"/>
    </row>
    <row r="123" spans="1:15" ht="15.5" customHeight="1" thickBot="1" x14ac:dyDescent="0.4">
      <c r="A123" s="62" t="s">
        <v>40</v>
      </c>
      <c r="B123" s="63"/>
      <c r="C123" s="63"/>
      <c r="D123" s="63"/>
      <c r="E123" s="63"/>
      <c r="F123" s="63"/>
      <c r="G123" s="63"/>
      <c r="H123" s="63"/>
      <c r="I123" s="63"/>
      <c r="J123" s="63"/>
      <c r="K123" s="63"/>
      <c r="L123" s="63"/>
      <c r="M123" s="63"/>
      <c r="N123" s="63"/>
      <c r="O123" s="64"/>
    </row>
    <row r="124" spans="1:15" ht="22.5" customHeight="1" x14ac:dyDescent="0.35">
      <c r="A124" s="68">
        <v>19</v>
      </c>
      <c r="B124" s="49" t="s">
        <v>57</v>
      </c>
      <c r="C124" s="50"/>
      <c r="D124" s="51" t="s">
        <v>55</v>
      </c>
      <c r="E124" s="52"/>
      <c r="F124" s="53"/>
      <c r="G124" s="147">
        <v>1.05</v>
      </c>
      <c r="H124" s="147"/>
      <c r="I124" s="57">
        <v>2705</v>
      </c>
      <c r="J124" s="57">
        <f>G124*I124</f>
        <v>2840.25</v>
      </c>
      <c r="K124" s="58"/>
      <c r="L124" s="56">
        <f>(K124*G124)*J124</f>
        <v>0</v>
      </c>
      <c r="M124" s="88"/>
      <c r="N124" s="88"/>
      <c r="O124" s="89"/>
    </row>
    <row r="125" spans="1:15" ht="22" customHeight="1" x14ac:dyDescent="0.35">
      <c r="A125" s="20"/>
      <c r="B125" s="33"/>
      <c r="C125" s="34"/>
      <c r="D125" s="38"/>
      <c r="E125" s="13"/>
      <c r="F125" s="41"/>
      <c r="G125" s="22"/>
      <c r="H125" s="22"/>
      <c r="I125" s="28"/>
      <c r="J125" s="28"/>
      <c r="K125" s="30"/>
      <c r="L125" s="8"/>
      <c r="M125" s="90"/>
      <c r="N125" s="90"/>
      <c r="O125" s="91"/>
    </row>
    <row r="126" spans="1:15" x14ac:dyDescent="0.35">
      <c r="A126" s="20"/>
      <c r="B126" s="33"/>
      <c r="C126" s="34"/>
      <c r="D126" s="38"/>
      <c r="E126" s="13"/>
      <c r="F126" s="41"/>
      <c r="G126" s="22"/>
      <c r="H126" s="22"/>
      <c r="I126" s="28"/>
      <c r="J126" s="28"/>
      <c r="K126" s="30"/>
      <c r="L126" s="8"/>
      <c r="M126" s="90"/>
      <c r="N126" s="90"/>
      <c r="O126" s="91"/>
    </row>
    <row r="127" spans="1:15" x14ac:dyDescent="0.35">
      <c r="A127" s="20"/>
      <c r="B127" s="33"/>
      <c r="C127" s="34"/>
      <c r="D127" s="38"/>
      <c r="E127" s="13"/>
      <c r="F127" s="41"/>
      <c r="G127" s="22"/>
      <c r="H127" s="22"/>
      <c r="I127" s="28"/>
      <c r="J127" s="28"/>
      <c r="K127" s="30"/>
      <c r="L127" s="8"/>
      <c r="M127" s="90"/>
      <c r="N127" s="90"/>
      <c r="O127" s="91"/>
    </row>
    <row r="128" spans="1:15" x14ac:dyDescent="0.35">
      <c r="A128" s="20"/>
      <c r="B128" s="33"/>
      <c r="C128" s="34"/>
      <c r="D128" s="38"/>
      <c r="E128" s="13"/>
      <c r="F128" s="41"/>
      <c r="G128" s="22"/>
      <c r="H128" s="22"/>
      <c r="I128" s="28"/>
      <c r="J128" s="28"/>
      <c r="K128" s="30"/>
      <c r="L128" s="8"/>
      <c r="M128" s="90"/>
      <c r="N128" s="90"/>
      <c r="O128" s="91"/>
    </row>
    <row r="129" spans="1:15" ht="51" customHeight="1" thickBot="1" x14ac:dyDescent="0.4">
      <c r="A129" s="32"/>
      <c r="B129" s="105"/>
      <c r="C129" s="106"/>
      <c r="D129" s="156"/>
      <c r="E129" s="25"/>
      <c r="F129" s="122"/>
      <c r="G129" s="152"/>
      <c r="H129" s="152"/>
      <c r="I129" s="117"/>
      <c r="J129" s="117"/>
      <c r="K129" s="61"/>
      <c r="L129" s="24"/>
      <c r="M129" s="90"/>
      <c r="N129" s="90"/>
      <c r="O129" s="91"/>
    </row>
    <row r="130" spans="1:15" ht="20.5" customHeight="1" x14ac:dyDescent="0.35">
      <c r="A130" s="19">
        <v>20</v>
      </c>
      <c r="B130" s="49" t="s">
        <v>58</v>
      </c>
      <c r="C130" s="50"/>
      <c r="D130" s="37" t="s">
        <v>56</v>
      </c>
      <c r="E130" s="10"/>
      <c r="F130" s="40"/>
      <c r="G130" s="43">
        <v>1.26</v>
      </c>
      <c r="H130" s="44"/>
      <c r="I130" s="22">
        <v>2705</v>
      </c>
      <c r="J130" s="152">
        <f>G130*I130</f>
        <v>3408.3</v>
      </c>
      <c r="K130" s="23"/>
      <c r="L130" s="7">
        <f t="shared" ref="L130" si="6">(K130*G130)*J130</f>
        <v>0</v>
      </c>
      <c r="M130" s="10"/>
      <c r="N130" s="11"/>
      <c r="O130" s="12"/>
    </row>
    <row r="131" spans="1:15" ht="20.5" customHeight="1" x14ac:dyDescent="0.35">
      <c r="A131" s="20"/>
      <c r="B131" s="33"/>
      <c r="C131" s="34"/>
      <c r="D131" s="38"/>
      <c r="E131" s="13"/>
      <c r="F131" s="41"/>
      <c r="G131" s="45"/>
      <c r="H131" s="46"/>
      <c r="I131" s="22"/>
      <c r="J131" s="28"/>
      <c r="K131" s="23"/>
      <c r="L131" s="8"/>
      <c r="M131" s="13"/>
      <c r="N131" s="14"/>
      <c r="O131" s="15"/>
    </row>
    <row r="132" spans="1:15" ht="20.5" customHeight="1" x14ac:dyDescent="0.35">
      <c r="A132" s="20"/>
      <c r="B132" s="33"/>
      <c r="C132" s="34"/>
      <c r="D132" s="38"/>
      <c r="E132" s="13"/>
      <c r="F132" s="41"/>
      <c r="G132" s="45"/>
      <c r="H132" s="46"/>
      <c r="I132" s="22"/>
      <c r="J132" s="28"/>
      <c r="K132" s="23"/>
      <c r="L132" s="8"/>
      <c r="M132" s="13"/>
      <c r="N132" s="14"/>
      <c r="O132" s="15"/>
    </row>
    <row r="133" spans="1:15" ht="20.5" customHeight="1" x14ac:dyDescent="0.35">
      <c r="A133" s="20"/>
      <c r="B133" s="33"/>
      <c r="C133" s="34"/>
      <c r="D133" s="38"/>
      <c r="E133" s="13"/>
      <c r="F133" s="41"/>
      <c r="G133" s="45"/>
      <c r="H133" s="46"/>
      <c r="I133" s="22"/>
      <c r="J133" s="28"/>
      <c r="K133" s="23"/>
      <c r="L133" s="8"/>
      <c r="M133" s="13"/>
      <c r="N133" s="14"/>
      <c r="O133" s="15"/>
    </row>
    <row r="134" spans="1:15" ht="20.5" customHeight="1" x14ac:dyDescent="0.35">
      <c r="A134" s="20"/>
      <c r="B134" s="33"/>
      <c r="C134" s="34"/>
      <c r="D134" s="38"/>
      <c r="E134" s="13"/>
      <c r="F134" s="41"/>
      <c r="G134" s="45"/>
      <c r="H134" s="46"/>
      <c r="I134" s="22"/>
      <c r="J134" s="28"/>
      <c r="K134" s="23"/>
      <c r="L134" s="8"/>
      <c r="M134" s="13"/>
      <c r="N134" s="14"/>
      <c r="O134" s="15"/>
    </row>
    <row r="135" spans="1:15" ht="20.5" customHeight="1" x14ac:dyDescent="0.35">
      <c r="A135" s="32"/>
      <c r="B135" s="105"/>
      <c r="C135" s="106"/>
      <c r="D135" s="156"/>
      <c r="E135" s="25"/>
      <c r="F135" s="122"/>
      <c r="G135" s="123"/>
      <c r="H135" s="124"/>
      <c r="I135" s="22"/>
      <c r="J135" s="117"/>
      <c r="K135" s="23"/>
      <c r="L135" s="24"/>
      <c r="M135" s="25"/>
      <c r="N135" s="26"/>
      <c r="O135" s="27"/>
    </row>
    <row r="136" spans="1:15" ht="22.5" customHeight="1" x14ac:dyDescent="0.35">
      <c r="A136" s="19">
        <v>21</v>
      </c>
      <c r="B136" s="33" t="s">
        <v>59</v>
      </c>
      <c r="C136" s="34"/>
      <c r="D136" s="37" t="s">
        <v>60</v>
      </c>
      <c r="E136" s="10"/>
      <c r="F136" s="40"/>
      <c r="G136" s="43">
        <v>0.99</v>
      </c>
      <c r="H136" s="44"/>
      <c r="I136" s="28">
        <v>2705</v>
      </c>
      <c r="J136" s="152">
        <f>G136*I136</f>
        <v>2677.95</v>
      </c>
      <c r="K136" s="30"/>
      <c r="L136" s="8">
        <f t="shared" ref="L136" si="7">(K136*G136)*J136</f>
        <v>0</v>
      </c>
      <c r="M136" s="10"/>
      <c r="N136" s="11"/>
      <c r="O136" s="12"/>
    </row>
    <row r="137" spans="1:15" ht="22.5" customHeight="1" x14ac:dyDescent="0.35">
      <c r="A137" s="20"/>
      <c r="B137" s="33"/>
      <c r="C137" s="34"/>
      <c r="D137" s="38"/>
      <c r="E137" s="13"/>
      <c r="F137" s="41"/>
      <c r="G137" s="45"/>
      <c r="H137" s="46"/>
      <c r="I137" s="28"/>
      <c r="J137" s="28"/>
      <c r="K137" s="30"/>
      <c r="L137" s="8"/>
      <c r="M137" s="13"/>
      <c r="N137" s="14"/>
      <c r="O137" s="15"/>
    </row>
    <row r="138" spans="1:15" ht="22.5" customHeight="1" x14ac:dyDescent="0.35">
      <c r="A138" s="20"/>
      <c r="B138" s="33"/>
      <c r="C138" s="34"/>
      <c r="D138" s="38"/>
      <c r="E138" s="13"/>
      <c r="F138" s="41"/>
      <c r="G138" s="45"/>
      <c r="H138" s="46"/>
      <c r="I138" s="28"/>
      <c r="J138" s="28"/>
      <c r="K138" s="30"/>
      <c r="L138" s="8"/>
      <c r="M138" s="13"/>
      <c r="N138" s="14"/>
      <c r="O138" s="15"/>
    </row>
    <row r="139" spans="1:15" ht="22.5" customHeight="1" x14ac:dyDescent="0.35">
      <c r="A139" s="20"/>
      <c r="B139" s="33"/>
      <c r="C139" s="34"/>
      <c r="D139" s="38"/>
      <c r="E139" s="13"/>
      <c r="F139" s="41"/>
      <c r="G139" s="45"/>
      <c r="H139" s="46"/>
      <c r="I139" s="28"/>
      <c r="J139" s="28"/>
      <c r="K139" s="30"/>
      <c r="L139" s="8"/>
      <c r="M139" s="13"/>
      <c r="N139" s="14"/>
      <c r="O139" s="15"/>
    </row>
    <row r="140" spans="1:15" ht="22.5" customHeight="1" x14ac:dyDescent="0.35">
      <c r="A140" s="20"/>
      <c r="B140" s="33"/>
      <c r="C140" s="34"/>
      <c r="D140" s="38"/>
      <c r="E140" s="13"/>
      <c r="F140" s="41"/>
      <c r="G140" s="45"/>
      <c r="H140" s="46"/>
      <c r="I140" s="28"/>
      <c r="J140" s="28"/>
      <c r="K140" s="30"/>
      <c r="L140" s="8"/>
      <c r="M140" s="13"/>
      <c r="N140" s="14"/>
      <c r="O140" s="15"/>
    </row>
    <row r="141" spans="1:15" ht="22.5" customHeight="1" thickBot="1" x14ac:dyDescent="0.4">
      <c r="A141" s="21"/>
      <c r="B141" s="35"/>
      <c r="C141" s="36"/>
      <c r="D141" s="39"/>
      <c r="E141" s="16"/>
      <c r="F141" s="42"/>
      <c r="G141" s="47"/>
      <c r="H141" s="48"/>
      <c r="I141" s="29"/>
      <c r="J141" s="29"/>
      <c r="K141" s="31"/>
      <c r="L141" s="24"/>
      <c r="M141" s="16"/>
      <c r="N141" s="17"/>
      <c r="O141" s="18"/>
    </row>
    <row r="142" spans="1:15" ht="22.5" customHeight="1" x14ac:dyDescent="0.35">
      <c r="A142" s="68">
        <v>22</v>
      </c>
      <c r="B142" s="49" t="s">
        <v>61</v>
      </c>
      <c r="C142" s="50"/>
      <c r="D142" s="51" t="s">
        <v>62</v>
      </c>
      <c r="E142" s="52"/>
      <c r="F142" s="53"/>
      <c r="G142" s="54">
        <v>1.03</v>
      </c>
      <c r="H142" s="55"/>
      <c r="I142" s="57">
        <v>2540</v>
      </c>
      <c r="J142" s="57">
        <f>G142*I142</f>
        <v>2616.2000000000003</v>
      </c>
      <c r="K142" s="58"/>
      <c r="L142" s="56">
        <f>(K142*G142)*J142</f>
        <v>0</v>
      </c>
      <c r="M142" s="52"/>
      <c r="N142" s="59"/>
      <c r="O142" s="60"/>
    </row>
    <row r="143" spans="1:15" ht="22.5" customHeight="1" x14ac:dyDescent="0.35">
      <c r="A143" s="20"/>
      <c r="B143" s="33"/>
      <c r="C143" s="34"/>
      <c r="D143" s="38"/>
      <c r="E143" s="13"/>
      <c r="F143" s="41"/>
      <c r="G143" s="45"/>
      <c r="H143" s="46"/>
      <c r="I143" s="28"/>
      <c r="J143" s="28"/>
      <c r="K143" s="30"/>
      <c r="L143" s="8"/>
      <c r="M143" s="13"/>
      <c r="N143" s="14"/>
      <c r="O143" s="15"/>
    </row>
    <row r="144" spans="1:15" ht="22.5" customHeight="1" x14ac:dyDescent="0.35">
      <c r="A144" s="20"/>
      <c r="B144" s="33"/>
      <c r="C144" s="34"/>
      <c r="D144" s="38"/>
      <c r="E144" s="13"/>
      <c r="F144" s="41"/>
      <c r="G144" s="45"/>
      <c r="H144" s="46"/>
      <c r="I144" s="28"/>
      <c r="J144" s="28"/>
      <c r="K144" s="30"/>
      <c r="L144" s="8"/>
      <c r="M144" s="13"/>
      <c r="N144" s="14"/>
      <c r="O144" s="15"/>
    </row>
    <row r="145" spans="1:15" ht="22.5" customHeight="1" x14ac:dyDescent="0.35">
      <c r="A145" s="20"/>
      <c r="B145" s="33"/>
      <c r="C145" s="34"/>
      <c r="D145" s="38"/>
      <c r="E145" s="13"/>
      <c r="F145" s="41"/>
      <c r="G145" s="45"/>
      <c r="H145" s="46"/>
      <c r="I145" s="28"/>
      <c r="J145" s="28"/>
      <c r="K145" s="30"/>
      <c r="L145" s="8"/>
      <c r="M145" s="13"/>
      <c r="N145" s="14"/>
      <c r="O145" s="15"/>
    </row>
    <row r="146" spans="1:15" ht="22.5" customHeight="1" x14ac:dyDescent="0.35">
      <c r="A146" s="20"/>
      <c r="B146" s="33"/>
      <c r="C146" s="34"/>
      <c r="D146" s="38"/>
      <c r="E146" s="13"/>
      <c r="F146" s="41"/>
      <c r="G146" s="45"/>
      <c r="H146" s="46"/>
      <c r="I146" s="28"/>
      <c r="J146" s="28"/>
      <c r="K146" s="30"/>
      <c r="L146" s="8"/>
      <c r="M146" s="13"/>
      <c r="N146" s="14"/>
      <c r="O146" s="15"/>
    </row>
    <row r="147" spans="1:15" ht="22.5" customHeight="1" x14ac:dyDescent="0.35">
      <c r="A147" s="32"/>
      <c r="B147" s="105"/>
      <c r="C147" s="106"/>
      <c r="D147" s="156"/>
      <c r="E147" s="25"/>
      <c r="F147" s="122"/>
      <c r="G147" s="123"/>
      <c r="H147" s="124"/>
      <c r="I147" s="117"/>
      <c r="J147" s="117"/>
      <c r="K147" s="61"/>
      <c r="L147" s="8"/>
      <c r="M147" s="25"/>
      <c r="N147" s="26"/>
      <c r="O147" s="27"/>
    </row>
    <row r="148" spans="1:15" ht="22.5" customHeight="1" x14ac:dyDescent="0.35">
      <c r="A148" s="19">
        <v>23</v>
      </c>
      <c r="B148" s="33" t="s">
        <v>63</v>
      </c>
      <c r="C148" s="34"/>
      <c r="D148" s="37" t="s">
        <v>65</v>
      </c>
      <c r="E148" s="10"/>
      <c r="F148" s="40"/>
      <c r="G148" s="43">
        <v>1.21</v>
      </c>
      <c r="H148" s="44"/>
      <c r="I148" s="152">
        <v>2540</v>
      </c>
      <c r="J148" s="152">
        <f>G148*I148</f>
        <v>3073.4</v>
      </c>
      <c r="K148" s="127"/>
      <c r="L148" s="7">
        <f>(K148*G148)*J148</f>
        <v>0</v>
      </c>
      <c r="M148" s="10"/>
      <c r="N148" s="11"/>
      <c r="O148" s="12"/>
    </row>
    <row r="149" spans="1:15" ht="22.5" customHeight="1" x14ac:dyDescent="0.35">
      <c r="A149" s="20"/>
      <c r="B149" s="33"/>
      <c r="C149" s="34"/>
      <c r="D149" s="38"/>
      <c r="E149" s="13"/>
      <c r="F149" s="41"/>
      <c r="G149" s="45"/>
      <c r="H149" s="46"/>
      <c r="I149" s="28"/>
      <c r="J149" s="28"/>
      <c r="K149" s="30"/>
      <c r="L149" s="8"/>
      <c r="M149" s="13"/>
      <c r="N149" s="14"/>
      <c r="O149" s="15"/>
    </row>
    <row r="150" spans="1:15" ht="22.5" customHeight="1" x14ac:dyDescent="0.35">
      <c r="A150" s="20"/>
      <c r="B150" s="33"/>
      <c r="C150" s="34"/>
      <c r="D150" s="38"/>
      <c r="E150" s="13"/>
      <c r="F150" s="41"/>
      <c r="G150" s="45"/>
      <c r="H150" s="46"/>
      <c r="I150" s="28"/>
      <c r="J150" s="28"/>
      <c r="K150" s="30"/>
      <c r="L150" s="8"/>
      <c r="M150" s="13"/>
      <c r="N150" s="14"/>
      <c r="O150" s="15"/>
    </row>
    <row r="151" spans="1:15" ht="22.5" customHeight="1" x14ac:dyDescent="0.35">
      <c r="A151" s="20"/>
      <c r="B151" s="33"/>
      <c r="C151" s="34"/>
      <c r="D151" s="38"/>
      <c r="E151" s="13"/>
      <c r="F151" s="41"/>
      <c r="G151" s="45"/>
      <c r="H151" s="46"/>
      <c r="I151" s="28"/>
      <c r="J151" s="28"/>
      <c r="K151" s="30"/>
      <c r="L151" s="8"/>
      <c r="M151" s="13"/>
      <c r="N151" s="14"/>
      <c r="O151" s="15"/>
    </row>
    <row r="152" spans="1:15" ht="22.5" customHeight="1" x14ac:dyDescent="0.35">
      <c r="A152" s="20"/>
      <c r="B152" s="33"/>
      <c r="C152" s="34"/>
      <c r="D152" s="38"/>
      <c r="E152" s="13"/>
      <c r="F152" s="41"/>
      <c r="G152" s="45"/>
      <c r="H152" s="46"/>
      <c r="I152" s="28"/>
      <c r="J152" s="28"/>
      <c r="K152" s="30"/>
      <c r="L152" s="8"/>
      <c r="M152" s="13"/>
      <c r="N152" s="14"/>
      <c r="O152" s="15"/>
    </row>
    <row r="153" spans="1:15" ht="22.5" customHeight="1" thickBot="1" x14ac:dyDescent="0.4">
      <c r="A153" s="21"/>
      <c r="B153" s="35"/>
      <c r="C153" s="36"/>
      <c r="D153" s="39"/>
      <c r="E153" s="16"/>
      <c r="F153" s="42"/>
      <c r="G153" s="47"/>
      <c r="H153" s="48"/>
      <c r="I153" s="29"/>
      <c r="J153" s="29"/>
      <c r="K153" s="31"/>
      <c r="L153" s="9"/>
      <c r="M153" s="16"/>
      <c r="N153" s="17"/>
      <c r="O153" s="18"/>
    </row>
    <row r="154" spans="1:15" ht="22.5" customHeight="1" x14ac:dyDescent="0.35">
      <c r="A154" s="68">
        <v>24</v>
      </c>
      <c r="B154" s="49" t="s">
        <v>66</v>
      </c>
      <c r="C154" s="50"/>
      <c r="D154" s="51" t="s">
        <v>64</v>
      </c>
      <c r="E154" s="52"/>
      <c r="F154" s="53"/>
      <c r="G154" s="54">
        <v>1.53</v>
      </c>
      <c r="H154" s="55"/>
      <c r="I154" s="57">
        <v>1900</v>
      </c>
      <c r="J154" s="57">
        <f>G154*I154</f>
        <v>2907</v>
      </c>
      <c r="K154" s="58"/>
      <c r="L154" s="56">
        <f>(K154*G154)*J154</f>
        <v>0</v>
      </c>
      <c r="M154" s="52"/>
      <c r="N154" s="59"/>
      <c r="O154" s="60"/>
    </row>
    <row r="155" spans="1:15" ht="22.5" customHeight="1" x14ac:dyDescent="0.35">
      <c r="A155" s="20"/>
      <c r="B155" s="33"/>
      <c r="C155" s="34"/>
      <c r="D155" s="38"/>
      <c r="E155" s="13"/>
      <c r="F155" s="41"/>
      <c r="G155" s="45"/>
      <c r="H155" s="46"/>
      <c r="I155" s="28"/>
      <c r="J155" s="28"/>
      <c r="K155" s="30"/>
      <c r="L155" s="8"/>
      <c r="M155" s="13"/>
      <c r="N155" s="14"/>
      <c r="O155" s="15"/>
    </row>
    <row r="156" spans="1:15" ht="22.5" customHeight="1" x14ac:dyDescent="0.35">
      <c r="A156" s="20"/>
      <c r="B156" s="33"/>
      <c r="C156" s="34"/>
      <c r="D156" s="38"/>
      <c r="E156" s="13"/>
      <c r="F156" s="41"/>
      <c r="G156" s="45"/>
      <c r="H156" s="46"/>
      <c r="I156" s="28"/>
      <c r="J156" s="28"/>
      <c r="K156" s="30"/>
      <c r="L156" s="8"/>
      <c r="M156" s="13"/>
      <c r="N156" s="14"/>
      <c r="O156" s="15"/>
    </row>
    <row r="157" spans="1:15" ht="22.5" customHeight="1" x14ac:dyDescent="0.35">
      <c r="A157" s="20"/>
      <c r="B157" s="33"/>
      <c r="C157" s="34"/>
      <c r="D157" s="38"/>
      <c r="E157" s="13"/>
      <c r="F157" s="41"/>
      <c r="G157" s="45"/>
      <c r="H157" s="46"/>
      <c r="I157" s="28"/>
      <c r="J157" s="28"/>
      <c r="K157" s="30"/>
      <c r="L157" s="8"/>
      <c r="M157" s="13"/>
      <c r="N157" s="14"/>
      <c r="O157" s="15"/>
    </row>
    <row r="158" spans="1:15" ht="22.5" customHeight="1" x14ac:dyDescent="0.35">
      <c r="A158" s="20"/>
      <c r="B158" s="33"/>
      <c r="C158" s="34"/>
      <c r="D158" s="38"/>
      <c r="E158" s="13"/>
      <c r="F158" s="41"/>
      <c r="G158" s="45"/>
      <c r="H158" s="46"/>
      <c r="I158" s="28"/>
      <c r="J158" s="28"/>
      <c r="K158" s="30"/>
      <c r="L158" s="8"/>
      <c r="M158" s="13"/>
      <c r="N158" s="14"/>
      <c r="O158" s="15"/>
    </row>
    <row r="159" spans="1:15" ht="22.5" customHeight="1" x14ac:dyDescent="0.35">
      <c r="A159" s="32"/>
      <c r="B159" s="105"/>
      <c r="C159" s="106"/>
      <c r="D159" s="156"/>
      <c r="E159" s="25"/>
      <c r="F159" s="122"/>
      <c r="G159" s="123"/>
      <c r="H159" s="124"/>
      <c r="I159" s="117"/>
      <c r="J159" s="117"/>
      <c r="K159" s="61"/>
      <c r="L159" s="24"/>
      <c r="M159" s="25"/>
      <c r="N159" s="26"/>
      <c r="O159" s="27"/>
    </row>
    <row r="160" spans="1:15" ht="22.5" customHeight="1" x14ac:dyDescent="0.35">
      <c r="A160" s="19">
        <v>25</v>
      </c>
      <c r="B160" s="33" t="s">
        <v>68</v>
      </c>
      <c r="C160" s="34"/>
      <c r="D160" s="37" t="s">
        <v>67</v>
      </c>
      <c r="E160" s="10"/>
      <c r="F160" s="40"/>
      <c r="G160" s="43">
        <v>1.42</v>
      </c>
      <c r="H160" s="44"/>
      <c r="I160" s="152">
        <v>1900</v>
      </c>
      <c r="J160" s="152">
        <f>G160*I160</f>
        <v>2698</v>
      </c>
      <c r="K160" s="127"/>
      <c r="L160" s="8">
        <f>(K160*G160)*J160</f>
        <v>0</v>
      </c>
      <c r="M160" s="10"/>
      <c r="N160" s="11"/>
      <c r="O160" s="12"/>
    </row>
    <row r="161" spans="1:15" ht="22.5" customHeight="1" x14ac:dyDescent="0.35">
      <c r="A161" s="20"/>
      <c r="B161" s="33"/>
      <c r="C161" s="34"/>
      <c r="D161" s="38"/>
      <c r="E161" s="13"/>
      <c r="F161" s="41"/>
      <c r="G161" s="45"/>
      <c r="H161" s="46"/>
      <c r="I161" s="28"/>
      <c r="J161" s="28"/>
      <c r="K161" s="30"/>
      <c r="L161" s="8"/>
      <c r="M161" s="13"/>
      <c r="N161" s="14"/>
      <c r="O161" s="15"/>
    </row>
    <row r="162" spans="1:15" ht="22.5" customHeight="1" x14ac:dyDescent="0.35">
      <c r="A162" s="20"/>
      <c r="B162" s="33"/>
      <c r="C162" s="34"/>
      <c r="D162" s="38"/>
      <c r="E162" s="13"/>
      <c r="F162" s="41"/>
      <c r="G162" s="45"/>
      <c r="H162" s="46"/>
      <c r="I162" s="28"/>
      <c r="J162" s="28"/>
      <c r="K162" s="30"/>
      <c r="L162" s="8"/>
      <c r="M162" s="13"/>
      <c r="N162" s="14"/>
      <c r="O162" s="15"/>
    </row>
    <row r="163" spans="1:15" ht="22.5" customHeight="1" x14ac:dyDescent="0.35">
      <c r="A163" s="20"/>
      <c r="B163" s="33"/>
      <c r="C163" s="34"/>
      <c r="D163" s="38"/>
      <c r="E163" s="13"/>
      <c r="F163" s="41"/>
      <c r="G163" s="45"/>
      <c r="H163" s="46"/>
      <c r="I163" s="28"/>
      <c r="J163" s="28"/>
      <c r="K163" s="30"/>
      <c r="L163" s="8"/>
      <c r="M163" s="13"/>
      <c r="N163" s="14"/>
      <c r="O163" s="15"/>
    </row>
    <row r="164" spans="1:15" ht="22.5" customHeight="1" x14ac:dyDescent="0.35">
      <c r="A164" s="20"/>
      <c r="B164" s="33"/>
      <c r="C164" s="34"/>
      <c r="D164" s="38"/>
      <c r="E164" s="13"/>
      <c r="F164" s="41"/>
      <c r="G164" s="45"/>
      <c r="H164" s="46"/>
      <c r="I164" s="28"/>
      <c r="J164" s="28"/>
      <c r="K164" s="30"/>
      <c r="L164" s="8"/>
      <c r="M164" s="13"/>
      <c r="N164" s="14"/>
      <c r="O164" s="15"/>
    </row>
    <row r="165" spans="1:15" ht="22.5" customHeight="1" thickBot="1" x14ac:dyDescent="0.4">
      <c r="A165" s="21"/>
      <c r="B165" s="35"/>
      <c r="C165" s="36"/>
      <c r="D165" s="39"/>
      <c r="E165" s="16"/>
      <c r="F165" s="42"/>
      <c r="G165" s="47"/>
      <c r="H165" s="48"/>
      <c r="I165" s="29"/>
      <c r="J165" s="29"/>
      <c r="K165" s="31"/>
      <c r="L165" s="24"/>
      <c r="M165" s="16"/>
      <c r="N165" s="17"/>
      <c r="O165" s="18"/>
    </row>
    <row r="166" spans="1:15" ht="15" customHeight="1" x14ac:dyDescent="0.35">
      <c r="A166" s="68">
        <v>26</v>
      </c>
      <c r="B166" s="49" t="s">
        <v>44</v>
      </c>
      <c r="C166" s="50"/>
      <c r="D166" s="51" t="s">
        <v>43</v>
      </c>
      <c r="E166" s="52"/>
      <c r="F166" s="53"/>
      <c r="G166" s="54">
        <v>1.74</v>
      </c>
      <c r="H166" s="55"/>
      <c r="I166" s="57">
        <v>1605</v>
      </c>
      <c r="J166" s="57">
        <f>G166*I166</f>
        <v>2792.7</v>
      </c>
      <c r="K166" s="58"/>
      <c r="L166" s="56">
        <f>(K166*G166)*J166</f>
        <v>0</v>
      </c>
      <c r="M166" s="88"/>
      <c r="N166" s="88"/>
      <c r="O166" s="89"/>
    </row>
    <row r="167" spans="1:15" x14ac:dyDescent="0.35">
      <c r="A167" s="20"/>
      <c r="B167" s="33"/>
      <c r="C167" s="34"/>
      <c r="D167" s="38"/>
      <c r="E167" s="13"/>
      <c r="F167" s="41"/>
      <c r="G167" s="45"/>
      <c r="H167" s="46"/>
      <c r="I167" s="28"/>
      <c r="J167" s="28"/>
      <c r="K167" s="30"/>
      <c r="L167" s="8"/>
      <c r="M167" s="90"/>
      <c r="N167" s="90"/>
      <c r="O167" s="91"/>
    </row>
    <row r="168" spans="1:15" x14ac:dyDescent="0.35">
      <c r="A168" s="20"/>
      <c r="B168" s="33"/>
      <c r="C168" s="34"/>
      <c r="D168" s="38"/>
      <c r="E168" s="13"/>
      <c r="F168" s="41"/>
      <c r="G168" s="45"/>
      <c r="H168" s="46"/>
      <c r="I168" s="28"/>
      <c r="J168" s="28"/>
      <c r="K168" s="30"/>
      <c r="L168" s="8"/>
      <c r="M168" s="90"/>
      <c r="N168" s="90"/>
      <c r="O168" s="91"/>
    </row>
    <row r="169" spans="1:15" x14ac:dyDescent="0.35">
      <c r="A169" s="20"/>
      <c r="B169" s="33"/>
      <c r="C169" s="34"/>
      <c r="D169" s="38"/>
      <c r="E169" s="13"/>
      <c r="F169" s="41"/>
      <c r="G169" s="45"/>
      <c r="H169" s="46"/>
      <c r="I169" s="28"/>
      <c r="J169" s="28"/>
      <c r="K169" s="30"/>
      <c r="L169" s="8"/>
      <c r="M169" s="90"/>
      <c r="N169" s="90"/>
      <c r="O169" s="91"/>
    </row>
    <row r="170" spans="1:15" x14ac:dyDescent="0.35">
      <c r="A170" s="20"/>
      <c r="B170" s="33"/>
      <c r="C170" s="34"/>
      <c r="D170" s="38"/>
      <c r="E170" s="13"/>
      <c r="F170" s="41"/>
      <c r="G170" s="45"/>
      <c r="H170" s="46"/>
      <c r="I170" s="28"/>
      <c r="J170" s="28"/>
      <c r="K170" s="30"/>
      <c r="L170" s="8"/>
      <c r="M170" s="90"/>
      <c r="N170" s="90"/>
      <c r="O170" s="91"/>
    </row>
    <row r="171" spans="1:15" ht="55" customHeight="1" thickBot="1" x14ac:dyDescent="0.4">
      <c r="A171" s="21"/>
      <c r="B171" s="35"/>
      <c r="C171" s="36"/>
      <c r="D171" s="39"/>
      <c r="E171" s="16"/>
      <c r="F171" s="42"/>
      <c r="G171" s="47"/>
      <c r="H171" s="48"/>
      <c r="I171" s="29"/>
      <c r="J171" s="29"/>
      <c r="K171" s="31"/>
      <c r="L171" s="24"/>
      <c r="M171" s="92"/>
      <c r="N171" s="92"/>
      <c r="O171" s="93"/>
    </row>
    <row r="172" spans="1:15" ht="15.5" customHeight="1" x14ac:dyDescent="0.35">
      <c r="A172" s="68">
        <v>27</v>
      </c>
      <c r="B172" s="49" t="s">
        <v>46</v>
      </c>
      <c r="C172" s="50"/>
      <c r="D172" s="51" t="s">
        <v>45</v>
      </c>
      <c r="E172" s="52"/>
      <c r="F172" s="53"/>
      <c r="G172" s="54">
        <v>2.1800000000000002</v>
      </c>
      <c r="H172" s="55"/>
      <c r="I172" s="57">
        <v>1320</v>
      </c>
      <c r="J172" s="57">
        <f>G172*I172</f>
        <v>2877.6000000000004</v>
      </c>
      <c r="K172" s="58"/>
      <c r="L172" s="56">
        <f>(K172*G172)*J172</f>
        <v>0</v>
      </c>
      <c r="M172" s="52"/>
      <c r="N172" s="59"/>
      <c r="O172" s="60"/>
    </row>
    <row r="173" spans="1:15" ht="15.5" customHeight="1" x14ac:dyDescent="0.35">
      <c r="A173" s="20"/>
      <c r="B173" s="33"/>
      <c r="C173" s="34"/>
      <c r="D173" s="38"/>
      <c r="E173" s="13"/>
      <c r="F173" s="41"/>
      <c r="G173" s="45"/>
      <c r="H173" s="46"/>
      <c r="I173" s="28"/>
      <c r="J173" s="28"/>
      <c r="K173" s="30"/>
      <c r="L173" s="8"/>
      <c r="M173" s="13"/>
      <c r="N173" s="14"/>
      <c r="O173" s="15"/>
    </row>
    <row r="174" spans="1:15" ht="15.5" customHeight="1" x14ac:dyDescent="0.35">
      <c r="A174" s="20"/>
      <c r="B174" s="33"/>
      <c r="C174" s="34"/>
      <c r="D174" s="38"/>
      <c r="E174" s="13"/>
      <c r="F174" s="41"/>
      <c r="G174" s="45"/>
      <c r="H174" s="46"/>
      <c r="I174" s="28"/>
      <c r="J174" s="28"/>
      <c r="K174" s="30"/>
      <c r="L174" s="8"/>
      <c r="M174" s="13"/>
      <c r="N174" s="14"/>
      <c r="O174" s="15"/>
    </row>
    <row r="175" spans="1:15" ht="15.5" customHeight="1" x14ac:dyDescent="0.35">
      <c r="A175" s="20"/>
      <c r="B175" s="33"/>
      <c r="C175" s="34"/>
      <c r="D175" s="38"/>
      <c r="E175" s="13"/>
      <c r="F175" s="41"/>
      <c r="G175" s="45"/>
      <c r="H175" s="46"/>
      <c r="I175" s="28"/>
      <c r="J175" s="28"/>
      <c r="K175" s="30"/>
      <c r="L175" s="8"/>
      <c r="M175" s="13"/>
      <c r="N175" s="14"/>
      <c r="O175" s="15"/>
    </row>
    <row r="176" spans="1:15" ht="15.5" customHeight="1" x14ac:dyDescent="0.35">
      <c r="A176" s="20"/>
      <c r="B176" s="33"/>
      <c r="C176" s="34"/>
      <c r="D176" s="38"/>
      <c r="E176" s="13"/>
      <c r="F176" s="41"/>
      <c r="G176" s="45"/>
      <c r="H176" s="46"/>
      <c r="I176" s="28"/>
      <c r="J176" s="28"/>
      <c r="K176" s="30"/>
      <c r="L176" s="8"/>
      <c r="M176" s="13"/>
      <c r="N176" s="14"/>
      <c r="O176" s="15"/>
    </row>
    <row r="177" spans="1:15" ht="51.5" customHeight="1" thickBot="1" x14ac:dyDescent="0.4">
      <c r="A177" s="21"/>
      <c r="B177" s="35"/>
      <c r="C177" s="36"/>
      <c r="D177" s="39"/>
      <c r="E177" s="16"/>
      <c r="F177" s="42"/>
      <c r="G177" s="47"/>
      <c r="H177" s="48"/>
      <c r="I177" s="29"/>
      <c r="J177" s="29"/>
      <c r="K177" s="31"/>
      <c r="L177" s="24"/>
      <c r="M177" s="16"/>
      <c r="N177" s="17"/>
      <c r="O177" s="18"/>
    </row>
    <row r="178" spans="1:15" ht="19.5" customHeight="1" x14ac:dyDescent="0.35">
      <c r="A178" s="68">
        <v>28</v>
      </c>
      <c r="B178" s="49" t="s">
        <v>69</v>
      </c>
      <c r="C178" s="50"/>
      <c r="D178" s="51" t="s">
        <v>70</v>
      </c>
      <c r="E178" s="52"/>
      <c r="F178" s="53"/>
      <c r="G178" s="147">
        <v>1.05</v>
      </c>
      <c r="H178" s="147"/>
      <c r="I178" s="57">
        <v>3175</v>
      </c>
      <c r="J178" s="57">
        <f>G178*I178</f>
        <v>3333.75</v>
      </c>
      <c r="K178" s="58"/>
      <c r="L178" s="56">
        <f>(K178*G178)*J178</f>
        <v>0</v>
      </c>
      <c r="M178" s="88"/>
      <c r="N178" s="88"/>
      <c r="O178" s="89"/>
    </row>
    <row r="179" spans="1:15" ht="17.5" customHeight="1" x14ac:dyDescent="0.35">
      <c r="A179" s="20"/>
      <c r="B179" s="33"/>
      <c r="C179" s="34"/>
      <c r="D179" s="38"/>
      <c r="E179" s="13"/>
      <c r="F179" s="41"/>
      <c r="G179" s="22"/>
      <c r="H179" s="22"/>
      <c r="I179" s="28"/>
      <c r="J179" s="28"/>
      <c r="K179" s="30"/>
      <c r="L179" s="8"/>
      <c r="M179" s="90"/>
      <c r="N179" s="90"/>
      <c r="O179" s="91"/>
    </row>
    <row r="180" spans="1:15" ht="22" customHeight="1" x14ac:dyDescent="0.35">
      <c r="A180" s="20"/>
      <c r="B180" s="33"/>
      <c r="C180" s="34"/>
      <c r="D180" s="38"/>
      <c r="E180" s="13"/>
      <c r="F180" s="41"/>
      <c r="G180" s="22"/>
      <c r="H180" s="22"/>
      <c r="I180" s="28"/>
      <c r="J180" s="28"/>
      <c r="K180" s="30"/>
      <c r="L180" s="8"/>
      <c r="M180" s="90"/>
      <c r="N180" s="90"/>
      <c r="O180" s="91"/>
    </row>
    <row r="181" spans="1:15" ht="19.5" customHeight="1" x14ac:dyDescent="0.35">
      <c r="A181" s="20"/>
      <c r="B181" s="33"/>
      <c r="C181" s="34"/>
      <c r="D181" s="38"/>
      <c r="E181" s="13"/>
      <c r="F181" s="41"/>
      <c r="G181" s="22"/>
      <c r="H181" s="22"/>
      <c r="I181" s="28"/>
      <c r="J181" s="28"/>
      <c r="K181" s="30"/>
      <c r="L181" s="8"/>
      <c r="M181" s="90"/>
      <c r="N181" s="90"/>
      <c r="O181" s="91"/>
    </row>
    <row r="182" spans="1:15" ht="22" customHeight="1" x14ac:dyDescent="0.35">
      <c r="A182" s="20"/>
      <c r="B182" s="33"/>
      <c r="C182" s="34"/>
      <c r="D182" s="38"/>
      <c r="E182" s="13"/>
      <c r="F182" s="41"/>
      <c r="G182" s="22"/>
      <c r="H182" s="22"/>
      <c r="I182" s="28"/>
      <c r="J182" s="28"/>
      <c r="K182" s="30"/>
      <c r="L182" s="8"/>
      <c r="M182" s="90"/>
      <c r="N182" s="90"/>
      <c r="O182" s="91"/>
    </row>
    <row r="183" spans="1:15" ht="19.5" customHeight="1" thickBot="1" x14ac:dyDescent="0.4">
      <c r="A183" s="21"/>
      <c r="B183" s="35"/>
      <c r="C183" s="36"/>
      <c r="D183" s="39"/>
      <c r="E183" s="16"/>
      <c r="F183" s="42"/>
      <c r="G183" s="148"/>
      <c r="H183" s="148"/>
      <c r="I183" s="29"/>
      <c r="J183" s="29"/>
      <c r="K183" s="31"/>
      <c r="L183" s="24"/>
      <c r="M183" s="92"/>
      <c r="N183" s="92"/>
      <c r="O183" s="93"/>
    </row>
    <row r="184" spans="1:15" ht="23.5" customHeight="1" x14ac:dyDescent="0.35">
      <c r="A184" s="68">
        <v>29</v>
      </c>
      <c r="B184" s="49" t="s">
        <v>71</v>
      </c>
      <c r="C184" s="50"/>
      <c r="D184" s="51" t="s">
        <v>72</v>
      </c>
      <c r="E184" s="52"/>
      <c r="F184" s="53"/>
      <c r="G184" s="54">
        <v>1.19</v>
      </c>
      <c r="H184" s="55"/>
      <c r="I184" s="57">
        <v>3270</v>
      </c>
      <c r="J184" s="57">
        <f>G184*I184</f>
        <v>3891.2999999999997</v>
      </c>
      <c r="K184" s="58"/>
      <c r="L184" s="56">
        <f>(K184*G184)*J184</f>
        <v>0</v>
      </c>
      <c r="M184" s="52"/>
      <c r="N184" s="59"/>
      <c r="O184" s="60"/>
    </row>
    <row r="185" spans="1:15" ht="26.5" customHeight="1" x14ac:dyDescent="0.35">
      <c r="A185" s="20"/>
      <c r="B185" s="33"/>
      <c r="C185" s="34"/>
      <c r="D185" s="38"/>
      <c r="E185" s="13"/>
      <c r="F185" s="41"/>
      <c r="G185" s="45"/>
      <c r="H185" s="46"/>
      <c r="I185" s="28"/>
      <c r="J185" s="28"/>
      <c r="K185" s="30"/>
      <c r="L185" s="8"/>
      <c r="M185" s="13"/>
      <c r="N185" s="14"/>
      <c r="O185" s="15"/>
    </row>
    <row r="186" spans="1:15" ht="25" customHeight="1" x14ac:dyDescent="0.35">
      <c r="A186" s="20"/>
      <c r="B186" s="33"/>
      <c r="C186" s="34"/>
      <c r="D186" s="38"/>
      <c r="E186" s="13"/>
      <c r="F186" s="41"/>
      <c r="G186" s="45"/>
      <c r="H186" s="46"/>
      <c r="I186" s="28"/>
      <c r="J186" s="28"/>
      <c r="K186" s="30"/>
      <c r="L186" s="8"/>
      <c r="M186" s="13"/>
      <c r="N186" s="14"/>
      <c r="O186" s="15"/>
    </row>
    <row r="187" spans="1:15" ht="23" customHeight="1" x14ac:dyDescent="0.35">
      <c r="A187" s="20"/>
      <c r="B187" s="33"/>
      <c r="C187" s="34"/>
      <c r="D187" s="38"/>
      <c r="E187" s="13"/>
      <c r="F187" s="41"/>
      <c r="G187" s="45"/>
      <c r="H187" s="46"/>
      <c r="I187" s="28"/>
      <c r="J187" s="28"/>
      <c r="K187" s="30"/>
      <c r="L187" s="8"/>
      <c r="M187" s="13"/>
      <c r="N187" s="14"/>
      <c r="O187" s="15"/>
    </row>
    <row r="188" spans="1:15" ht="17.5" customHeight="1" thickBot="1" x14ac:dyDescent="0.4">
      <c r="A188" s="21"/>
      <c r="B188" s="35"/>
      <c r="C188" s="36"/>
      <c r="D188" s="39"/>
      <c r="E188" s="16"/>
      <c r="F188" s="42"/>
      <c r="G188" s="47"/>
      <c r="H188" s="48"/>
      <c r="I188" s="29"/>
      <c r="J188" s="29"/>
      <c r="K188" s="31"/>
      <c r="L188" s="9"/>
      <c r="M188" s="16"/>
      <c r="N188" s="17"/>
      <c r="O188" s="18"/>
    </row>
    <row r="189" spans="1:15" ht="24.5" customHeight="1" x14ac:dyDescent="0.35">
      <c r="A189" s="170">
        <v>30</v>
      </c>
      <c r="B189" s="168" t="s">
        <v>73</v>
      </c>
      <c r="C189" s="50"/>
      <c r="D189" s="51" t="s">
        <v>74</v>
      </c>
      <c r="E189" s="52"/>
      <c r="F189" s="53"/>
      <c r="G189" s="54">
        <v>1.7</v>
      </c>
      <c r="H189" s="55"/>
      <c r="I189" s="57">
        <v>2730</v>
      </c>
      <c r="J189" s="57">
        <f>G189*I189</f>
        <v>4641</v>
      </c>
      <c r="K189" s="58"/>
      <c r="L189" s="56">
        <f>(K189*G189)*J189</f>
        <v>0</v>
      </c>
      <c r="M189" s="52"/>
      <c r="N189" s="59"/>
      <c r="O189" s="60"/>
    </row>
    <row r="190" spans="1:15" ht="24.5" customHeight="1" x14ac:dyDescent="0.35">
      <c r="A190" s="170"/>
      <c r="B190" s="169"/>
      <c r="C190" s="34"/>
      <c r="D190" s="38"/>
      <c r="E190" s="13"/>
      <c r="F190" s="41"/>
      <c r="G190" s="45"/>
      <c r="H190" s="46"/>
      <c r="I190" s="28"/>
      <c r="J190" s="28"/>
      <c r="K190" s="30"/>
      <c r="L190" s="8"/>
      <c r="M190" s="13"/>
      <c r="N190" s="14"/>
      <c r="O190" s="15"/>
    </row>
    <row r="191" spans="1:15" ht="25.5" customHeight="1" x14ac:dyDescent="0.35">
      <c r="A191" s="170"/>
      <c r="B191" s="169"/>
      <c r="C191" s="34"/>
      <c r="D191" s="38"/>
      <c r="E191" s="13"/>
      <c r="F191" s="41"/>
      <c r="G191" s="45"/>
      <c r="H191" s="46"/>
      <c r="I191" s="28"/>
      <c r="J191" s="28"/>
      <c r="K191" s="30"/>
      <c r="L191" s="8"/>
      <c r="M191" s="13"/>
      <c r="N191" s="14"/>
      <c r="O191" s="15"/>
    </row>
    <row r="192" spans="1:15" ht="25" customHeight="1" x14ac:dyDescent="0.35">
      <c r="A192" s="170"/>
      <c r="B192" s="169"/>
      <c r="C192" s="34"/>
      <c r="D192" s="38"/>
      <c r="E192" s="13"/>
      <c r="F192" s="41"/>
      <c r="G192" s="45"/>
      <c r="H192" s="46"/>
      <c r="I192" s="28"/>
      <c r="J192" s="28"/>
      <c r="K192" s="30"/>
      <c r="L192" s="8"/>
      <c r="M192" s="13"/>
      <c r="N192" s="14"/>
      <c r="O192" s="15"/>
    </row>
    <row r="193" spans="1:15" ht="24.5" customHeight="1" thickBot="1" x14ac:dyDescent="0.4">
      <c r="A193" s="170"/>
      <c r="B193" s="169"/>
      <c r="C193" s="34"/>
      <c r="D193" s="38"/>
      <c r="E193" s="13"/>
      <c r="F193" s="41"/>
      <c r="G193" s="45"/>
      <c r="H193" s="46"/>
      <c r="I193" s="28"/>
      <c r="J193" s="29"/>
      <c r="K193" s="30"/>
      <c r="L193" s="9"/>
      <c r="M193" s="13"/>
      <c r="N193" s="14"/>
      <c r="O193" s="15"/>
    </row>
    <row r="194" spans="1:15" ht="22" customHeight="1" x14ac:dyDescent="0.35">
      <c r="A194" s="68">
        <v>31</v>
      </c>
      <c r="B194" s="49" t="s">
        <v>77</v>
      </c>
      <c r="C194" s="50"/>
      <c r="D194" s="51" t="s">
        <v>75</v>
      </c>
      <c r="E194" s="52"/>
      <c r="F194" s="53"/>
      <c r="G194" s="54">
        <v>2.0699999999999998</v>
      </c>
      <c r="H194" s="55"/>
      <c r="I194" s="57">
        <v>1305</v>
      </c>
      <c r="J194" s="57">
        <f>G194*I194</f>
        <v>2701.35</v>
      </c>
      <c r="K194" s="58"/>
      <c r="L194" s="56">
        <f>(K194*G194)*J194</f>
        <v>0</v>
      </c>
      <c r="M194" s="52"/>
      <c r="N194" s="59"/>
      <c r="O194" s="60"/>
    </row>
    <row r="195" spans="1:15" ht="22" customHeight="1" x14ac:dyDescent="0.35">
      <c r="A195" s="20"/>
      <c r="B195" s="33"/>
      <c r="C195" s="34"/>
      <c r="D195" s="38"/>
      <c r="E195" s="13"/>
      <c r="F195" s="41"/>
      <c r="G195" s="45"/>
      <c r="H195" s="46"/>
      <c r="I195" s="28"/>
      <c r="J195" s="28"/>
      <c r="K195" s="30"/>
      <c r="L195" s="8"/>
      <c r="M195" s="13"/>
      <c r="N195" s="14"/>
      <c r="O195" s="15"/>
    </row>
    <row r="196" spans="1:15" ht="25" customHeight="1" x14ac:dyDescent="0.35">
      <c r="A196" s="20"/>
      <c r="B196" s="33"/>
      <c r="C196" s="34"/>
      <c r="D196" s="38"/>
      <c r="E196" s="13"/>
      <c r="F196" s="41"/>
      <c r="G196" s="45"/>
      <c r="H196" s="46"/>
      <c r="I196" s="28"/>
      <c r="J196" s="28"/>
      <c r="K196" s="30"/>
      <c r="L196" s="8"/>
      <c r="M196" s="13"/>
      <c r="N196" s="14"/>
      <c r="O196" s="15"/>
    </row>
    <row r="197" spans="1:15" ht="25.5" customHeight="1" x14ac:dyDescent="0.35">
      <c r="A197" s="20"/>
      <c r="B197" s="33"/>
      <c r="C197" s="34"/>
      <c r="D197" s="38"/>
      <c r="E197" s="13"/>
      <c r="F197" s="41"/>
      <c r="G197" s="45"/>
      <c r="H197" s="46"/>
      <c r="I197" s="28"/>
      <c r="J197" s="28"/>
      <c r="K197" s="30"/>
      <c r="L197" s="8"/>
      <c r="M197" s="13"/>
      <c r="N197" s="14"/>
      <c r="O197" s="15"/>
    </row>
    <row r="198" spans="1:15" ht="18" customHeight="1" x14ac:dyDescent="0.35">
      <c r="A198" s="20"/>
      <c r="B198" s="33"/>
      <c r="C198" s="34"/>
      <c r="D198" s="38"/>
      <c r="E198" s="13"/>
      <c r="F198" s="41"/>
      <c r="G198" s="45"/>
      <c r="H198" s="46"/>
      <c r="I198" s="28"/>
      <c r="J198" s="28"/>
      <c r="K198" s="30"/>
      <c r="L198" s="8"/>
      <c r="M198" s="13"/>
      <c r="N198" s="14"/>
      <c r="O198" s="15"/>
    </row>
    <row r="199" spans="1:15" ht="14" customHeight="1" x14ac:dyDescent="0.35">
      <c r="A199" s="20"/>
      <c r="B199" s="33"/>
      <c r="C199" s="34"/>
      <c r="D199" s="38"/>
      <c r="E199" s="13"/>
      <c r="F199" s="41"/>
      <c r="G199" s="45"/>
      <c r="H199" s="46"/>
      <c r="I199" s="28"/>
      <c r="J199" s="28"/>
      <c r="K199" s="30"/>
      <c r="L199" s="8"/>
      <c r="M199" s="13"/>
      <c r="N199" s="14"/>
      <c r="O199" s="15"/>
    </row>
    <row r="200" spans="1:15" ht="3" hidden="1" customHeight="1" x14ac:dyDescent="0.35">
      <c r="A200" s="32"/>
      <c r="B200" s="105"/>
      <c r="C200" s="106"/>
      <c r="D200" s="156"/>
      <c r="E200" s="25"/>
      <c r="F200" s="122"/>
      <c r="G200" s="123"/>
      <c r="H200" s="124"/>
      <c r="I200" s="6"/>
      <c r="J200" s="6"/>
      <c r="K200" s="61"/>
      <c r="L200" s="24"/>
      <c r="M200" s="25"/>
      <c r="N200" s="26"/>
      <c r="O200" s="27"/>
    </row>
    <row r="201" spans="1:15" ht="14.5" customHeight="1" x14ac:dyDescent="0.35">
      <c r="A201" s="142">
        <v>32</v>
      </c>
      <c r="B201" s="108" t="s">
        <v>76</v>
      </c>
      <c r="C201" s="109"/>
      <c r="D201" s="131" t="s">
        <v>11</v>
      </c>
      <c r="E201" s="90"/>
      <c r="F201" s="90"/>
      <c r="G201" s="22">
        <v>2.0299999999999998</v>
      </c>
      <c r="H201" s="22"/>
      <c r="I201" s="152">
        <v>1305</v>
      </c>
      <c r="J201" s="152">
        <f>G201*I201</f>
        <v>2649.1499999999996</v>
      </c>
      <c r="K201" s="127"/>
      <c r="L201" s="7">
        <f>(K201*G201)*J201</f>
        <v>0</v>
      </c>
      <c r="M201" s="90"/>
      <c r="N201" s="90"/>
      <c r="O201" s="91"/>
    </row>
    <row r="202" spans="1:15" x14ac:dyDescent="0.35">
      <c r="A202" s="142"/>
      <c r="B202" s="33"/>
      <c r="C202" s="34"/>
      <c r="D202" s="132"/>
      <c r="E202" s="90"/>
      <c r="F202" s="90"/>
      <c r="G202" s="22"/>
      <c r="H202" s="22"/>
      <c r="I202" s="28"/>
      <c r="J202" s="28"/>
      <c r="K202" s="30"/>
      <c r="L202" s="8"/>
      <c r="M202" s="90"/>
      <c r="N202" s="90"/>
      <c r="O202" s="91"/>
    </row>
    <row r="203" spans="1:15" x14ac:dyDescent="0.35">
      <c r="A203" s="142"/>
      <c r="B203" s="33"/>
      <c r="C203" s="34"/>
      <c r="D203" s="132"/>
      <c r="E203" s="90"/>
      <c r="F203" s="90"/>
      <c r="G203" s="22"/>
      <c r="H203" s="22"/>
      <c r="I203" s="28"/>
      <c r="J203" s="28"/>
      <c r="K203" s="30"/>
      <c r="L203" s="8"/>
      <c r="M203" s="90"/>
      <c r="N203" s="90"/>
      <c r="O203" s="91"/>
    </row>
    <row r="204" spans="1:15" x14ac:dyDescent="0.35">
      <c r="A204" s="142"/>
      <c r="B204" s="33"/>
      <c r="C204" s="34"/>
      <c r="D204" s="132"/>
      <c r="E204" s="90"/>
      <c r="F204" s="90"/>
      <c r="G204" s="22"/>
      <c r="H204" s="22"/>
      <c r="I204" s="28"/>
      <c r="J204" s="28"/>
      <c r="K204" s="30"/>
      <c r="L204" s="8"/>
      <c r="M204" s="90"/>
      <c r="N204" s="90"/>
      <c r="O204" s="91"/>
    </row>
    <row r="205" spans="1:15" x14ac:dyDescent="0.35">
      <c r="A205" s="142"/>
      <c r="B205" s="33"/>
      <c r="C205" s="34"/>
      <c r="D205" s="132"/>
      <c r="E205" s="90"/>
      <c r="F205" s="90"/>
      <c r="G205" s="22"/>
      <c r="H205" s="22"/>
      <c r="I205" s="28"/>
      <c r="J205" s="28"/>
      <c r="K205" s="30"/>
      <c r="L205" s="8"/>
      <c r="M205" s="90"/>
      <c r="N205" s="90"/>
      <c r="O205" s="91"/>
    </row>
    <row r="206" spans="1:15" ht="48" customHeight="1" x14ac:dyDescent="0.35">
      <c r="A206" s="142"/>
      <c r="B206" s="105"/>
      <c r="C206" s="106"/>
      <c r="D206" s="133"/>
      <c r="E206" s="90"/>
      <c r="F206" s="90"/>
      <c r="G206" s="22"/>
      <c r="H206" s="22"/>
      <c r="I206" s="117"/>
      <c r="J206" s="117"/>
      <c r="K206" s="61"/>
      <c r="L206" s="24"/>
      <c r="M206" s="90"/>
      <c r="N206" s="90"/>
      <c r="O206" s="91"/>
    </row>
    <row r="207" spans="1:15" ht="14.5" customHeight="1" x14ac:dyDescent="0.35">
      <c r="A207" s="142">
        <v>33</v>
      </c>
      <c r="B207" s="108" t="s">
        <v>78</v>
      </c>
      <c r="C207" s="109"/>
      <c r="D207" s="131" t="s">
        <v>41</v>
      </c>
      <c r="E207" s="90"/>
      <c r="F207" s="90"/>
      <c r="G207" s="22">
        <v>2.1</v>
      </c>
      <c r="H207" s="22"/>
      <c r="I207" s="152">
        <v>1305</v>
      </c>
      <c r="J207" s="152">
        <f>G207*I207</f>
        <v>2740.5</v>
      </c>
      <c r="K207" s="127"/>
      <c r="L207" s="7">
        <f>(K207*G207)*J207</f>
        <v>0</v>
      </c>
      <c r="M207" s="207"/>
      <c r="N207" s="90"/>
      <c r="O207" s="91"/>
    </row>
    <row r="208" spans="1:15" x14ac:dyDescent="0.35">
      <c r="A208" s="142"/>
      <c r="B208" s="33"/>
      <c r="C208" s="34"/>
      <c r="D208" s="132"/>
      <c r="E208" s="90"/>
      <c r="F208" s="90"/>
      <c r="G208" s="22"/>
      <c r="H208" s="22"/>
      <c r="I208" s="28"/>
      <c r="J208" s="28"/>
      <c r="K208" s="30"/>
      <c r="L208" s="8"/>
      <c r="M208" s="90"/>
      <c r="N208" s="90"/>
      <c r="O208" s="91"/>
    </row>
    <row r="209" spans="1:15" x14ac:dyDescent="0.35">
      <c r="A209" s="142"/>
      <c r="B209" s="33"/>
      <c r="C209" s="34"/>
      <c r="D209" s="132"/>
      <c r="E209" s="90"/>
      <c r="F209" s="90"/>
      <c r="G209" s="22"/>
      <c r="H209" s="22"/>
      <c r="I209" s="28"/>
      <c r="J209" s="28"/>
      <c r="K209" s="30"/>
      <c r="L209" s="8"/>
      <c r="M209" s="90"/>
      <c r="N209" s="90"/>
      <c r="O209" s="91"/>
    </row>
    <row r="210" spans="1:15" x14ac:dyDescent="0.35">
      <c r="A210" s="142"/>
      <c r="B210" s="33"/>
      <c r="C210" s="34"/>
      <c r="D210" s="132"/>
      <c r="E210" s="90"/>
      <c r="F210" s="90"/>
      <c r="G210" s="22"/>
      <c r="H210" s="22"/>
      <c r="I210" s="28"/>
      <c r="J210" s="28"/>
      <c r="K210" s="30"/>
      <c r="L210" s="8"/>
      <c r="M210" s="90"/>
      <c r="N210" s="90"/>
      <c r="O210" s="91"/>
    </row>
    <row r="211" spans="1:15" x14ac:dyDescent="0.35">
      <c r="A211" s="142"/>
      <c r="B211" s="33"/>
      <c r="C211" s="34"/>
      <c r="D211" s="132"/>
      <c r="E211" s="90"/>
      <c r="F211" s="90"/>
      <c r="G211" s="22"/>
      <c r="H211" s="22"/>
      <c r="I211" s="28"/>
      <c r="J211" s="28"/>
      <c r="K211" s="30"/>
      <c r="L211" s="8"/>
      <c r="M211" s="90"/>
      <c r="N211" s="90"/>
      <c r="O211" s="91"/>
    </row>
    <row r="212" spans="1:15" ht="47.5" customHeight="1" thickBot="1" x14ac:dyDescent="0.4">
      <c r="A212" s="143"/>
      <c r="B212" s="35"/>
      <c r="C212" s="36"/>
      <c r="D212" s="134"/>
      <c r="E212" s="92"/>
      <c r="F212" s="92"/>
      <c r="G212" s="148"/>
      <c r="H212" s="148"/>
      <c r="I212" s="29"/>
      <c r="J212" s="29"/>
      <c r="K212" s="31"/>
      <c r="L212" s="9"/>
      <c r="M212" s="92"/>
      <c r="N212" s="92"/>
      <c r="O212" s="93"/>
    </row>
    <row r="213" spans="1:15" ht="16.5" customHeight="1" thickBot="1" x14ac:dyDescent="0.4">
      <c r="A213" s="128"/>
      <c r="B213" s="129"/>
      <c r="C213" s="129"/>
      <c r="D213" s="129"/>
      <c r="E213" s="129"/>
      <c r="F213" s="129"/>
      <c r="G213" s="129"/>
      <c r="H213" s="129"/>
      <c r="I213" s="129"/>
      <c r="J213" s="129"/>
      <c r="K213" s="129"/>
      <c r="L213" s="129"/>
      <c r="M213" s="129"/>
      <c r="N213" s="129"/>
      <c r="O213" s="130"/>
    </row>
    <row r="214" spans="1:15" ht="15" customHeight="1" x14ac:dyDescent="0.35">
      <c r="A214" s="162">
        <v>34</v>
      </c>
      <c r="B214" s="49" t="s">
        <v>82</v>
      </c>
      <c r="C214" s="50"/>
      <c r="D214" s="135" t="s">
        <v>89</v>
      </c>
      <c r="E214" s="52"/>
      <c r="F214" s="53"/>
      <c r="G214" s="136">
        <v>2.36</v>
      </c>
      <c r="H214" s="137"/>
      <c r="I214" s="165">
        <v>1550</v>
      </c>
      <c r="J214" s="202">
        <f>G214*I214</f>
        <v>3658</v>
      </c>
      <c r="K214" s="56"/>
      <c r="L214" s="56">
        <f>(K214*G214)*J214</f>
        <v>0</v>
      </c>
      <c r="M214" s="88"/>
      <c r="N214" s="88"/>
      <c r="O214" s="89"/>
    </row>
    <row r="215" spans="1:15" ht="16.5" customHeight="1" x14ac:dyDescent="0.35">
      <c r="A215" s="163"/>
      <c r="B215" s="33"/>
      <c r="C215" s="34"/>
      <c r="D215" s="132"/>
      <c r="E215" s="13"/>
      <c r="F215" s="41"/>
      <c r="G215" s="138"/>
      <c r="H215" s="139"/>
      <c r="I215" s="166"/>
      <c r="J215" s="203"/>
      <c r="K215" s="8"/>
      <c r="L215" s="8"/>
      <c r="M215" s="90"/>
      <c r="N215" s="90"/>
      <c r="O215" s="91"/>
    </row>
    <row r="216" spans="1:15" ht="16.5" customHeight="1" x14ac:dyDescent="0.35">
      <c r="A216" s="163"/>
      <c r="B216" s="33"/>
      <c r="C216" s="34"/>
      <c r="D216" s="132"/>
      <c r="E216" s="13"/>
      <c r="F216" s="41"/>
      <c r="G216" s="138"/>
      <c r="H216" s="139"/>
      <c r="I216" s="166"/>
      <c r="J216" s="203"/>
      <c r="K216" s="8"/>
      <c r="L216" s="8"/>
      <c r="M216" s="90"/>
      <c r="N216" s="90"/>
      <c r="O216" s="91"/>
    </row>
    <row r="217" spans="1:15" ht="15.5" customHeight="1" x14ac:dyDescent="0.35">
      <c r="A217" s="163"/>
      <c r="B217" s="33"/>
      <c r="C217" s="34"/>
      <c r="D217" s="132"/>
      <c r="E217" s="13"/>
      <c r="F217" s="41"/>
      <c r="G217" s="138"/>
      <c r="H217" s="139"/>
      <c r="I217" s="166"/>
      <c r="J217" s="203"/>
      <c r="K217" s="8"/>
      <c r="L217" s="8"/>
      <c r="M217" s="90"/>
      <c r="N217" s="90"/>
      <c r="O217" s="91"/>
    </row>
    <row r="218" spans="1:15" ht="18" customHeight="1" x14ac:dyDescent="0.35">
      <c r="A218" s="163"/>
      <c r="B218" s="33"/>
      <c r="C218" s="34"/>
      <c r="D218" s="132"/>
      <c r="E218" s="13"/>
      <c r="F218" s="41"/>
      <c r="G218" s="138"/>
      <c r="H218" s="139"/>
      <c r="I218" s="166"/>
      <c r="J218" s="203"/>
      <c r="K218" s="8"/>
      <c r="L218" s="8"/>
      <c r="M218" s="90"/>
      <c r="N218" s="90"/>
      <c r="O218" s="91"/>
    </row>
    <row r="219" spans="1:15" x14ac:dyDescent="0.35">
      <c r="A219" s="164"/>
      <c r="B219" s="105"/>
      <c r="C219" s="106"/>
      <c r="D219" s="133"/>
      <c r="E219" s="25"/>
      <c r="F219" s="122"/>
      <c r="G219" s="140"/>
      <c r="H219" s="141"/>
      <c r="I219" s="167"/>
      <c r="J219" s="204"/>
      <c r="K219" s="24"/>
      <c r="L219" s="8"/>
      <c r="M219" s="90"/>
      <c r="N219" s="90"/>
      <c r="O219" s="91"/>
    </row>
    <row r="220" spans="1:15" ht="18" customHeight="1" x14ac:dyDescent="0.35">
      <c r="A220" s="180">
        <v>35</v>
      </c>
      <c r="B220" s="108" t="s">
        <v>76</v>
      </c>
      <c r="C220" s="109"/>
      <c r="D220" s="131" t="s">
        <v>80</v>
      </c>
      <c r="E220" s="10"/>
      <c r="F220" s="40"/>
      <c r="G220" s="178">
        <v>2.2999999999999998</v>
      </c>
      <c r="H220" s="179"/>
      <c r="I220" s="177">
        <v>1550</v>
      </c>
      <c r="J220" s="205">
        <f>G220*I220</f>
        <v>3564.9999999999995</v>
      </c>
      <c r="K220" s="7"/>
      <c r="L220" s="7">
        <f>(K220*G220)*J220</f>
        <v>0</v>
      </c>
      <c r="M220" s="10"/>
      <c r="N220" s="11"/>
      <c r="O220" s="12"/>
    </row>
    <row r="221" spans="1:15" ht="20.5" customHeight="1" x14ac:dyDescent="0.35">
      <c r="A221" s="163"/>
      <c r="B221" s="33"/>
      <c r="C221" s="34"/>
      <c r="D221" s="132"/>
      <c r="E221" s="13"/>
      <c r="F221" s="41"/>
      <c r="G221" s="138"/>
      <c r="H221" s="139"/>
      <c r="I221" s="166"/>
      <c r="J221" s="203"/>
      <c r="K221" s="8"/>
      <c r="L221" s="8"/>
      <c r="M221" s="13"/>
      <c r="N221" s="14"/>
      <c r="O221" s="15"/>
    </row>
    <row r="222" spans="1:15" ht="19.5" customHeight="1" x14ac:dyDescent="0.35">
      <c r="A222" s="163"/>
      <c r="B222" s="33"/>
      <c r="C222" s="34"/>
      <c r="D222" s="132"/>
      <c r="E222" s="13"/>
      <c r="F222" s="41"/>
      <c r="G222" s="138"/>
      <c r="H222" s="139"/>
      <c r="I222" s="166"/>
      <c r="J222" s="203"/>
      <c r="K222" s="8"/>
      <c r="L222" s="8"/>
      <c r="M222" s="13"/>
      <c r="N222" s="14"/>
      <c r="O222" s="15"/>
    </row>
    <row r="223" spans="1:15" ht="20" customHeight="1" x14ac:dyDescent="0.35">
      <c r="A223" s="163"/>
      <c r="B223" s="33"/>
      <c r="C223" s="34"/>
      <c r="D223" s="132"/>
      <c r="E223" s="13"/>
      <c r="F223" s="41"/>
      <c r="G223" s="138"/>
      <c r="H223" s="139"/>
      <c r="I223" s="166"/>
      <c r="J223" s="203"/>
      <c r="K223" s="8"/>
      <c r="L223" s="8"/>
      <c r="M223" s="13"/>
      <c r="N223" s="14"/>
      <c r="O223" s="15"/>
    </row>
    <row r="224" spans="1:15" ht="15.5" customHeight="1" x14ac:dyDescent="0.35">
      <c r="A224" s="163"/>
      <c r="B224" s="33"/>
      <c r="C224" s="34"/>
      <c r="D224" s="132"/>
      <c r="E224" s="13"/>
      <c r="F224" s="41"/>
      <c r="G224" s="138"/>
      <c r="H224" s="139"/>
      <c r="I224" s="166"/>
      <c r="J224" s="203"/>
      <c r="K224" s="8"/>
      <c r="L224" s="8"/>
      <c r="M224" s="13"/>
      <c r="N224" s="14"/>
      <c r="O224" s="15"/>
    </row>
    <row r="225" spans="1:15" ht="15.5" customHeight="1" x14ac:dyDescent="0.35">
      <c r="A225" s="164"/>
      <c r="B225" s="105"/>
      <c r="C225" s="106"/>
      <c r="D225" s="133"/>
      <c r="E225" s="25"/>
      <c r="F225" s="122"/>
      <c r="G225" s="140"/>
      <c r="H225" s="141"/>
      <c r="I225" s="167"/>
      <c r="J225" s="204"/>
      <c r="K225" s="24"/>
      <c r="L225" s="24"/>
      <c r="M225" s="25"/>
      <c r="N225" s="26"/>
      <c r="O225" s="27"/>
    </row>
    <row r="226" spans="1:15" ht="18" customHeight="1" x14ac:dyDescent="0.35">
      <c r="A226" s="180">
        <v>36</v>
      </c>
      <c r="B226" s="108" t="s">
        <v>78</v>
      </c>
      <c r="C226" s="109"/>
      <c r="D226" s="131" t="s">
        <v>79</v>
      </c>
      <c r="E226" s="10"/>
      <c r="F226" s="40"/>
      <c r="G226" s="178">
        <v>2.1800000000000002</v>
      </c>
      <c r="H226" s="179"/>
      <c r="I226" s="177">
        <v>1550</v>
      </c>
      <c r="J226" s="205">
        <f>G226*I226</f>
        <v>3379.0000000000005</v>
      </c>
      <c r="K226" s="7"/>
      <c r="L226" s="8">
        <f>(K226*G226)*J226</f>
        <v>0</v>
      </c>
      <c r="M226" s="10"/>
      <c r="N226" s="11"/>
      <c r="O226" s="12"/>
    </row>
    <row r="227" spans="1:15" ht="19" customHeight="1" x14ac:dyDescent="0.35">
      <c r="A227" s="163"/>
      <c r="B227" s="33"/>
      <c r="C227" s="34"/>
      <c r="D227" s="132"/>
      <c r="E227" s="13"/>
      <c r="F227" s="41"/>
      <c r="G227" s="138"/>
      <c r="H227" s="139"/>
      <c r="I227" s="166"/>
      <c r="J227" s="203"/>
      <c r="K227" s="8"/>
      <c r="L227" s="8"/>
      <c r="M227" s="13"/>
      <c r="N227" s="14"/>
      <c r="O227" s="15"/>
    </row>
    <row r="228" spans="1:15" ht="20" customHeight="1" x14ac:dyDescent="0.35">
      <c r="A228" s="163"/>
      <c r="B228" s="33"/>
      <c r="C228" s="34"/>
      <c r="D228" s="132"/>
      <c r="E228" s="13"/>
      <c r="F228" s="41"/>
      <c r="G228" s="138"/>
      <c r="H228" s="139"/>
      <c r="I228" s="166"/>
      <c r="J228" s="203"/>
      <c r="K228" s="8"/>
      <c r="L228" s="8"/>
      <c r="M228" s="13"/>
      <c r="N228" s="14"/>
      <c r="O228" s="15"/>
    </row>
    <row r="229" spans="1:15" ht="19.5" customHeight="1" x14ac:dyDescent="0.35">
      <c r="A229" s="163"/>
      <c r="B229" s="33"/>
      <c r="C229" s="34"/>
      <c r="D229" s="132"/>
      <c r="E229" s="13"/>
      <c r="F229" s="41"/>
      <c r="G229" s="138"/>
      <c r="H229" s="139"/>
      <c r="I229" s="166"/>
      <c r="J229" s="203"/>
      <c r="K229" s="8"/>
      <c r="L229" s="8"/>
      <c r="M229" s="13"/>
      <c r="N229" s="14"/>
      <c r="O229" s="15"/>
    </row>
    <row r="230" spans="1:15" ht="19" customHeight="1" x14ac:dyDescent="0.35">
      <c r="A230" s="163"/>
      <c r="B230" s="33"/>
      <c r="C230" s="34"/>
      <c r="D230" s="132"/>
      <c r="E230" s="13"/>
      <c r="F230" s="41"/>
      <c r="G230" s="138"/>
      <c r="H230" s="139"/>
      <c r="I230" s="166"/>
      <c r="J230" s="203"/>
      <c r="K230" s="8"/>
      <c r="L230" s="8"/>
      <c r="M230" s="13"/>
      <c r="N230" s="14"/>
      <c r="O230" s="15"/>
    </row>
    <row r="231" spans="1:15" ht="15.5" customHeight="1" thickBot="1" x14ac:dyDescent="0.4">
      <c r="A231" s="201"/>
      <c r="B231" s="35"/>
      <c r="C231" s="36"/>
      <c r="D231" s="134"/>
      <c r="E231" s="16"/>
      <c r="F231" s="42"/>
      <c r="G231" s="198"/>
      <c r="H231" s="199"/>
      <c r="I231" s="200"/>
      <c r="J231" s="206"/>
      <c r="K231" s="9"/>
      <c r="L231" s="24"/>
      <c r="M231" s="16"/>
      <c r="N231" s="17"/>
      <c r="O231" s="18"/>
    </row>
    <row r="232" spans="1:15" ht="20" customHeight="1" x14ac:dyDescent="0.35">
      <c r="A232" s="68">
        <v>37</v>
      </c>
      <c r="B232" s="49" t="s">
        <v>83</v>
      </c>
      <c r="C232" s="50"/>
      <c r="D232" s="135" t="s">
        <v>84</v>
      </c>
      <c r="E232" s="52"/>
      <c r="F232" s="53"/>
      <c r="G232" s="181">
        <v>4.1100000000000003</v>
      </c>
      <c r="H232" s="182"/>
      <c r="I232" s="165">
        <v>970</v>
      </c>
      <c r="J232" s="202">
        <f>G232*I232</f>
        <v>3986.7000000000003</v>
      </c>
      <c r="K232" s="56"/>
      <c r="L232" s="56">
        <f>(K232*G232)*J232</f>
        <v>0</v>
      </c>
      <c r="M232" s="88"/>
      <c r="N232" s="88"/>
      <c r="O232" s="89"/>
    </row>
    <row r="233" spans="1:15" ht="18" customHeight="1" x14ac:dyDescent="0.35">
      <c r="A233" s="20"/>
      <c r="B233" s="33"/>
      <c r="C233" s="34"/>
      <c r="D233" s="132"/>
      <c r="E233" s="13"/>
      <c r="F233" s="41"/>
      <c r="G233" s="183"/>
      <c r="H233" s="184"/>
      <c r="I233" s="166"/>
      <c r="J233" s="203"/>
      <c r="K233" s="8"/>
      <c r="L233" s="8"/>
      <c r="M233" s="90"/>
      <c r="N233" s="90"/>
      <c r="O233" s="91"/>
    </row>
    <row r="234" spans="1:15" ht="15.5" customHeight="1" x14ac:dyDescent="0.35">
      <c r="A234" s="20"/>
      <c r="B234" s="33"/>
      <c r="C234" s="34"/>
      <c r="D234" s="132"/>
      <c r="E234" s="13"/>
      <c r="F234" s="41"/>
      <c r="G234" s="183"/>
      <c r="H234" s="184"/>
      <c r="I234" s="166"/>
      <c r="J234" s="203"/>
      <c r="K234" s="8"/>
      <c r="L234" s="8"/>
      <c r="M234" s="90"/>
      <c r="N234" s="90"/>
      <c r="O234" s="91"/>
    </row>
    <row r="235" spans="1:15" ht="18.5" customHeight="1" x14ac:dyDescent="0.35">
      <c r="A235" s="20"/>
      <c r="B235" s="33"/>
      <c r="C235" s="34"/>
      <c r="D235" s="132"/>
      <c r="E235" s="13"/>
      <c r="F235" s="41"/>
      <c r="G235" s="183"/>
      <c r="H235" s="184"/>
      <c r="I235" s="166"/>
      <c r="J235" s="203"/>
      <c r="K235" s="8"/>
      <c r="L235" s="8"/>
      <c r="M235" s="90"/>
      <c r="N235" s="90"/>
      <c r="O235" s="91"/>
    </row>
    <row r="236" spans="1:15" ht="24.75" customHeight="1" x14ac:dyDescent="0.35">
      <c r="A236" s="20"/>
      <c r="B236" s="33"/>
      <c r="C236" s="34"/>
      <c r="D236" s="132"/>
      <c r="E236" s="13"/>
      <c r="F236" s="41"/>
      <c r="G236" s="183"/>
      <c r="H236" s="184"/>
      <c r="I236" s="166"/>
      <c r="J236" s="203"/>
      <c r="K236" s="8"/>
      <c r="L236" s="8"/>
      <c r="M236" s="90"/>
      <c r="N236" s="90"/>
      <c r="O236" s="91"/>
    </row>
    <row r="237" spans="1:15" ht="5.25" customHeight="1" x14ac:dyDescent="0.35">
      <c r="A237" s="32"/>
      <c r="B237" s="105"/>
      <c r="C237" s="106"/>
      <c r="D237" s="133"/>
      <c r="E237" s="25"/>
      <c r="F237" s="122"/>
      <c r="G237" s="185"/>
      <c r="H237" s="186"/>
      <c r="I237" s="167"/>
      <c r="J237" s="204"/>
      <c r="K237" s="24"/>
      <c r="L237" s="24"/>
      <c r="M237" s="90"/>
      <c r="N237" s="90"/>
      <c r="O237" s="91"/>
    </row>
    <row r="238" spans="1:15" ht="24" customHeight="1" x14ac:dyDescent="0.35">
      <c r="A238" s="19">
        <v>38</v>
      </c>
      <c r="B238" s="108" t="s">
        <v>42</v>
      </c>
      <c r="C238" s="109"/>
      <c r="D238" s="131" t="s">
        <v>81</v>
      </c>
      <c r="E238" s="10"/>
      <c r="F238" s="40"/>
      <c r="G238" s="178">
        <v>3.63</v>
      </c>
      <c r="H238" s="179"/>
      <c r="I238" s="177">
        <v>970</v>
      </c>
      <c r="J238" s="205">
        <f>G238*I238</f>
        <v>3521.1</v>
      </c>
      <c r="K238" s="7"/>
      <c r="L238" s="7">
        <f>(K238*G238)*J238</f>
        <v>0</v>
      </c>
      <c r="M238" s="90"/>
      <c r="N238" s="90"/>
      <c r="O238" s="91"/>
    </row>
    <row r="239" spans="1:15" ht="19" customHeight="1" x14ac:dyDescent="0.35">
      <c r="A239" s="20"/>
      <c r="B239" s="33"/>
      <c r="C239" s="34"/>
      <c r="D239" s="132"/>
      <c r="E239" s="13"/>
      <c r="F239" s="41"/>
      <c r="G239" s="138"/>
      <c r="H239" s="139"/>
      <c r="I239" s="166"/>
      <c r="J239" s="203"/>
      <c r="K239" s="8"/>
      <c r="L239" s="8"/>
      <c r="M239" s="90"/>
      <c r="N239" s="90"/>
      <c r="O239" s="91"/>
    </row>
    <row r="240" spans="1:15" x14ac:dyDescent="0.35">
      <c r="A240" s="20"/>
      <c r="B240" s="33"/>
      <c r="C240" s="34"/>
      <c r="D240" s="132"/>
      <c r="E240" s="13"/>
      <c r="F240" s="41"/>
      <c r="G240" s="138"/>
      <c r="H240" s="139"/>
      <c r="I240" s="166"/>
      <c r="J240" s="203"/>
      <c r="K240" s="8"/>
      <c r="L240" s="8"/>
      <c r="M240" s="90"/>
      <c r="N240" s="90"/>
      <c r="O240" s="91"/>
    </row>
    <row r="241" spans="1:15" ht="17.5" customHeight="1" x14ac:dyDescent="0.35">
      <c r="A241" s="20"/>
      <c r="B241" s="33"/>
      <c r="C241" s="34"/>
      <c r="D241" s="132"/>
      <c r="E241" s="13"/>
      <c r="F241" s="41"/>
      <c r="G241" s="138"/>
      <c r="H241" s="139"/>
      <c r="I241" s="166"/>
      <c r="J241" s="203"/>
      <c r="K241" s="8"/>
      <c r="L241" s="8"/>
      <c r="M241" s="90"/>
      <c r="N241" s="90"/>
      <c r="O241" s="91"/>
    </row>
    <row r="242" spans="1:15" ht="20" customHeight="1" x14ac:dyDescent="0.35">
      <c r="A242" s="20"/>
      <c r="B242" s="33"/>
      <c r="C242" s="34"/>
      <c r="D242" s="132"/>
      <c r="E242" s="13"/>
      <c r="F242" s="41"/>
      <c r="G242" s="138"/>
      <c r="H242" s="139"/>
      <c r="I242" s="166"/>
      <c r="J242" s="203"/>
      <c r="K242" s="8"/>
      <c r="L242" s="8"/>
      <c r="M242" s="90"/>
      <c r="N242" s="90"/>
      <c r="O242" s="91"/>
    </row>
    <row r="243" spans="1:15" ht="19.5" customHeight="1" x14ac:dyDescent="0.35">
      <c r="A243" s="32"/>
      <c r="B243" s="105"/>
      <c r="C243" s="106"/>
      <c r="D243" s="133"/>
      <c r="E243" s="25"/>
      <c r="F243" s="122"/>
      <c r="G243" s="140"/>
      <c r="H243" s="141"/>
      <c r="I243" s="167"/>
      <c r="J243" s="204"/>
      <c r="K243" s="24"/>
      <c r="L243" s="24"/>
      <c r="M243" s="90"/>
      <c r="N243" s="90"/>
      <c r="O243" s="91"/>
    </row>
    <row r="244" spans="1:15" ht="20" customHeight="1" x14ac:dyDescent="0.35">
      <c r="A244" s="142">
        <v>39</v>
      </c>
      <c r="B244" s="194" t="s">
        <v>85</v>
      </c>
      <c r="C244" s="194"/>
      <c r="D244" s="175" t="s">
        <v>86</v>
      </c>
      <c r="E244" s="90"/>
      <c r="F244" s="90"/>
      <c r="G244" s="196">
        <v>3.65</v>
      </c>
      <c r="H244" s="196"/>
      <c r="I244" s="190">
        <v>970</v>
      </c>
      <c r="J244" s="205">
        <f>G244*I244</f>
        <v>3540.5</v>
      </c>
      <c r="K244" s="192"/>
      <c r="L244" s="8">
        <f>(K244*G244)*J244</f>
        <v>0</v>
      </c>
      <c r="M244" s="90"/>
      <c r="N244" s="90"/>
      <c r="O244" s="91"/>
    </row>
    <row r="245" spans="1:15" ht="18.5" customHeight="1" x14ac:dyDescent="0.35">
      <c r="A245" s="142"/>
      <c r="B245" s="194"/>
      <c r="C245" s="194"/>
      <c r="D245" s="175"/>
      <c r="E245" s="90"/>
      <c r="F245" s="90"/>
      <c r="G245" s="196"/>
      <c r="H245" s="196"/>
      <c r="I245" s="190"/>
      <c r="J245" s="203"/>
      <c r="K245" s="192"/>
      <c r="L245" s="8"/>
      <c r="M245" s="90"/>
      <c r="N245" s="90"/>
      <c r="O245" s="91"/>
    </row>
    <row r="246" spans="1:15" ht="21.5" customHeight="1" x14ac:dyDescent="0.35">
      <c r="A246" s="142"/>
      <c r="B246" s="194"/>
      <c r="C246" s="194"/>
      <c r="D246" s="175"/>
      <c r="E246" s="90"/>
      <c r="F246" s="90"/>
      <c r="G246" s="196"/>
      <c r="H246" s="196"/>
      <c r="I246" s="190"/>
      <c r="J246" s="203"/>
      <c r="K246" s="192"/>
      <c r="L246" s="8"/>
      <c r="M246" s="90"/>
      <c r="N246" s="90"/>
      <c r="O246" s="91"/>
    </row>
    <row r="247" spans="1:15" ht="20.5" customHeight="1" x14ac:dyDescent="0.35">
      <c r="A247" s="142"/>
      <c r="B247" s="194"/>
      <c r="C247" s="194"/>
      <c r="D247" s="175"/>
      <c r="E247" s="90"/>
      <c r="F247" s="90"/>
      <c r="G247" s="196"/>
      <c r="H247" s="196"/>
      <c r="I247" s="190"/>
      <c r="J247" s="203"/>
      <c r="K247" s="192"/>
      <c r="L247" s="8"/>
      <c r="M247" s="90"/>
      <c r="N247" s="90"/>
      <c r="O247" s="91"/>
    </row>
    <row r="248" spans="1:15" ht="17.5" customHeight="1" x14ac:dyDescent="0.35">
      <c r="A248" s="142"/>
      <c r="B248" s="194"/>
      <c r="C248" s="194"/>
      <c r="D248" s="175"/>
      <c r="E248" s="90"/>
      <c r="F248" s="90"/>
      <c r="G248" s="196"/>
      <c r="H248" s="196"/>
      <c r="I248" s="190"/>
      <c r="J248" s="203"/>
      <c r="K248" s="192"/>
      <c r="L248" s="8"/>
      <c r="M248" s="90"/>
      <c r="N248" s="90"/>
      <c r="O248" s="91"/>
    </row>
    <row r="249" spans="1:15" ht="15" thickBot="1" x14ac:dyDescent="0.4">
      <c r="A249" s="143"/>
      <c r="B249" s="195"/>
      <c r="C249" s="195"/>
      <c r="D249" s="176"/>
      <c r="E249" s="92"/>
      <c r="F249" s="92"/>
      <c r="G249" s="197"/>
      <c r="H249" s="197"/>
      <c r="I249" s="191"/>
      <c r="J249" s="206"/>
      <c r="K249" s="193"/>
      <c r="L249" s="24"/>
      <c r="M249" s="92"/>
      <c r="N249" s="92"/>
      <c r="O249" s="93"/>
    </row>
    <row r="250" spans="1:15" ht="20.5" customHeight="1" x14ac:dyDescent="0.35">
      <c r="A250" s="171">
        <v>40</v>
      </c>
      <c r="B250" s="49" t="s">
        <v>87</v>
      </c>
      <c r="C250" s="50"/>
      <c r="D250" s="174" t="s">
        <v>88</v>
      </c>
      <c r="E250" s="125"/>
      <c r="F250" s="125"/>
      <c r="G250" s="147">
        <v>3.61</v>
      </c>
      <c r="H250" s="147"/>
      <c r="I250" s="147">
        <v>1370</v>
      </c>
      <c r="J250" s="57">
        <f>G250*I250</f>
        <v>4945.7</v>
      </c>
      <c r="K250" s="125"/>
      <c r="L250" s="56">
        <f>(K250*G250)*J250</f>
        <v>0</v>
      </c>
      <c r="M250" s="125"/>
      <c r="N250" s="125"/>
      <c r="O250" s="187"/>
    </row>
    <row r="251" spans="1:15" ht="22" customHeight="1" x14ac:dyDescent="0.35">
      <c r="A251" s="172"/>
      <c r="B251" s="33"/>
      <c r="C251" s="34"/>
      <c r="D251" s="175"/>
      <c r="E251" s="23"/>
      <c r="F251" s="23"/>
      <c r="G251" s="22"/>
      <c r="H251" s="22"/>
      <c r="I251" s="22"/>
      <c r="J251" s="28"/>
      <c r="K251" s="23"/>
      <c r="L251" s="8"/>
      <c r="M251" s="23"/>
      <c r="N251" s="23"/>
      <c r="O251" s="188"/>
    </row>
    <row r="252" spans="1:15" ht="20.5" customHeight="1" x14ac:dyDescent="0.35">
      <c r="A252" s="172"/>
      <c r="B252" s="33"/>
      <c r="C252" s="34"/>
      <c r="D252" s="175"/>
      <c r="E252" s="23"/>
      <c r="F252" s="23"/>
      <c r="G252" s="22"/>
      <c r="H252" s="22"/>
      <c r="I252" s="22"/>
      <c r="J252" s="28"/>
      <c r="K252" s="23"/>
      <c r="L252" s="8"/>
      <c r="M252" s="23"/>
      <c r="N252" s="23"/>
      <c r="O252" s="188"/>
    </row>
    <row r="253" spans="1:15" ht="20.5" customHeight="1" x14ac:dyDescent="0.35">
      <c r="A253" s="172"/>
      <c r="B253" s="33"/>
      <c r="C253" s="34"/>
      <c r="D253" s="175"/>
      <c r="E253" s="23"/>
      <c r="F253" s="23"/>
      <c r="G253" s="22"/>
      <c r="H253" s="22"/>
      <c r="I253" s="22"/>
      <c r="J253" s="28"/>
      <c r="K253" s="23"/>
      <c r="L253" s="8"/>
      <c r="M253" s="23"/>
      <c r="N253" s="23"/>
      <c r="O253" s="188"/>
    </row>
    <row r="254" spans="1:15" ht="21.5" customHeight="1" x14ac:dyDescent="0.35">
      <c r="A254" s="172"/>
      <c r="B254" s="33"/>
      <c r="C254" s="34"/>
      <c r="D254" s="175"/>
      <c r="E254" s="23"/>
      <c r="F254" s="23"/>
      <c r="G254" s="22"/>
      <c r="H254" s="22"/>
      <c r="I254" s="22"/>
      <c r="J254" s="28"/>
      <c r="K254" s="23"/>
      <c r="L254" s="8"/>
      <c r="M254" s="23"/>
      <c r="N254" s="23"/>
      <c r="O254" s="188"/>
    </row>
    <row r="255" spans="1:15" ht="15" thickBot="1" x14ac:dyDescent="0.4">
      <c r="A255" s="173"/>
      <c r="B255" s="35"/>
      <c r="C255" s="36"/>
      <c r="D255" s="176"/>
      <c r="E255" s="126"/>
      <c r="F255" s="126"/>
      <c r="G255" s="148"/>
      <c r="H255" s="148"/>
      <c r="I255" s="148"/>
      <c r="J255" s="29"/>
      <c r="K255" s="126"/>
      <c r="L255" s="9"/>
      <c r="M255" s="126"/>
      <c r="N255" s="126"/>
      <c r="O255" s="189"/>
    </row>
    <row r="256" spans="1:15" x14ac:dyDescent="0.35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</row>
    <row r="257" spans="1:12" x14ac:dyDescent="0.35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</row>
    <row r="258" spans="1:12" x14ac:dyDescent="0.35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</row>
    <row r="259" spans="1:12" x14ac:dyDescent="0.35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</row>
    <row r="260" spans="1:12" x14ac:dyDescent="0.35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</row>
    <row r="261" spans="1:12" x14ac:dyDescent="0.35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</row>
    <row r="262" spans="1:12" x14ac:dyDescent="0.35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</row>
    <row r="263" spans="1:12" x14ac:dyDescent="0.35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</row>
    <row r="264" spans="1:12" x14ac:dyDescent="0.35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</row>
    <row r="265" spans="1:12" x14ac:dyDescent="0.35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</row>
    <row r="266" spans="1:12" x14ac:dyDescent="0.35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</row>
    <row r="267" spans="1:12" x14ac:dyDescent="0.35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</row>
    <row r="268" spans="1:12" x14ac:dyDescent="0.35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</row>
    <row r="269" spans="1:12" x14ac:dyDescent="0.35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</row>
    <row r="270" spans="1:12" x14ac:dyDescent="0.35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</row>
  </sheetData>
  <mergeCells count="414">
    <mergeCell ref="J166:J171"/>
    <mergeCell ref="J172:J177"/>
    <mergeCell ref="J178:J183"/>
    <mergeCell ref="J184:J188"/>
    <mergeCell ref="J189:J193"/>
    <mergeCell ref="J194:J199"/>
    <mergeCell ref="J201:J206"/>
    <mergeCell ref="J207:J212"/>
    <mergeCell ref="J214:J219"/>
    <mergeCell ref="J111:J116"/>
    <mergeCell ref="J117:J122"/>
    <mergeCell ref="J124:J129"/>
    <mergeCell ref="J130:J135"/>
    <mergeCell ref="J136:J141"/>
    <mergeCell ref="J142:J147"/>
    <mergeCell ref="J148:J153"/>
    <mergeCell ref="J154:J159"/>
    <mergeCell ref="J160:J165"/>
    <mergeCell ref="J56:J61"/>
    <mergeCell ref="J62:J67"/>
    <mergeCell ref="J68:J73"/>
    <mergeCell ref="J74:J79"/>
    <mergeCell ref="J81:J86"/>
    <mergeCell ref="J87:J92"/>
    <mergeCell ref="J93:J98"/>
    <mergeCell ref="J99:J104"/>
    <mergeCell ref="J105:J110"/>
    <mergeCell ref="K7:K12"/>
    <mergeCell ref="L7:L12"/>
    <mergeCell ref="M7:O12"/>
    <mergeCell ref="J7:J12"/>
    <mergeCell ref="J14:J19"/>
    <mergeCell ref="J20:J25"/>
    <mergeCell ref="J26:J31"/>
    <mergeCell ref="J32:J37"/>
    <mergeCell ref="J38:J43"/>
    <mergeCell ref="L26:L31"/>
    <mergeCell ref="L14:L19"/>
    <mergeCell ref="K38:K43"/>
    <mergeCell ref="L38:L43"/>
    <mergeCell ref="M14:O19"/>
    <mergeCell ref="M38:O43"/>
    <mergeCell ref="L20:L25"/>
    <mergeCell ref="M20:O25"/>
    <mergeCell ref="M226:O231"/>
    <mergeCell ref="I194:I199"/>
    <mergeCell ref="G194:H200"/>
    <mergeCell ref="K194:K200"/>
    <mergeCell ref="L194:L200"/>
    <mergeCell ref="M194:O200"/>
    <mergeCell ref="E194:F200"/>
    <mergeCell ref="D194:D200"/>
    <mergeCell ref="B194:C200"/>
    <mergeCell ref="J220:J225"/>
    <mergeCell ref="J226:J231"/>
    <mergeCell ref="M201:O206"/>
    <mergeCell ref="M207:O212"/>
    <mergeCell ref="M214:O219"/>
    <mergeCell ref="B226:C231"/>
    <mergeCell ref="D226:D231"/>
    <mergeCell ref="E226:F231"/>
    <mergeCell ref="G226:H231"/>
    <mergeCell ref="I226:I231"/>
    <mergeCell ref="K226:K231"/>
    <mergeCell ref="L226:L231"/>
    <mergeCell ref="A226:A231"/>
    <mergeCell ref="J232:J237"/>
    <mergeCell ref="A238:A243"/>
    <mergeCell ref="B238:C243"/>
    <mergeCell ref="M250:O255"/>
    <mergeCell ref="M244:O249"/>
    <mergeCell ref="L244:L249"/>
    <mergeCell ref="I244:I249"/>
    <mergeCell ref="K244:K249"/>
    <mergeCell ref="B244:C249"/>
    <mergeCell ref="D244:D249"/>
    <mergeCell ref="E244:F249"/>
    <mergeCell ref="G244:H249"/>
    <mergeCell ref="J250:J255"/>
    <mergeCell ref="B250:C255"/>
    <mergeCell ref="A244:A249"/>
    <mergeCell ref="J238:J243"/>
    <mergeCell ref="J244:J249"/>
    <mergeCell ref="E238:F243"/>
    <mergeCell ref="G238:H243"/>
    <mergeCell ref="M184:O188"/>
    <mergeCell ref="A184:A188"/>
    <mergeCell ref="A250:A255"/>
    <mergeCell ref="D250:D255"/>
    <mergeCell ref="E250:F255"/>
    <mergeCell ref="G250:H255"/>
    <mergeCell ref="I250:I255"/>
    <mergeCell ref="K250:K255"/>
    <mergeCell ref="L250:L255"/>
    <mergeCell ref="M220:O225"/>
    <mergeCell ref="L220:L225"/>
    <mergeCell ref="K220:K225"/>
    <mergeCell ref="I220:I225"/>
    <mergeCell ref="E220:F225"/>
    <mergeCell ref="G220:H225"/>
    <mergeCell ref="B220:C225"/>
    <mergeCell ref="A220:A225"/>
    <mergeCell ref="D220:D225"/>
    <mergeCell ref="I232:I237"/>
    <mergeCell ref="I238:I243"/>
    <mergeCell ref="A232:A237"/>
    <mergeCell ref="B232:C237"/>
    <mergeCell ref="E232:F237"/>
    <mergeCell ref="G232:H237"/>
    <mergeCell ref="D160:D165"/>
    <mergeCell ref="E160:F165"/>
    <mergeCell ref="A160:A165"/>
    <mergeCell ref="M160:O165"/>
    <mergeCell ref="G160:H165"/>
    <mergeCell ref="I160:I165"/>
    <mergeCell ref="K160:K165"/>
    <mergeCell ref="L160:L165"/>
    <mergeCell ref="B189:C193"/>
    <mergeCell ref="D189:D193"/>
    <mergeCell ref="E189:F193"/>
    <mergeCell ref="G189:H193"/>
    <mergeCell ref="I189:I193"/>
    <mergeCell ref="K189:K193"/>
    <mergeCell ref="L189:L193"/>
    <mergeCell ref="M189:O193"/>
    <mergeCell ref="A189:A193"/>
    <mergeCell ref="B184:C188"/>
    <mergeCell ref="D184:D188"/>
    <mergeCell ref="E184:F188"/>
    <mergeCell ref="G184:H188"/>
    <mergeCell ref="I184:I188"/>
    <mergeCell ref="K184:K188"/>
    <mergeCell ref="L184:L188"/>
    <mergeCell ref="I201:I206"/>
    <mergeCell ref="I207:I212"/>
    <mergeCell ref="I214:I219"/>
    <mergeCell ref="A142:A147"/>
    <mergeCell ref="A154:A159"/>
    <mergeCell ref="A194:A200"/>
    <mergeCell ref="B93:C98"/>
    <mergeCell ref="G87:H92"/>
    <mergeCell ref="E87:F92"/>
    <mergeCell ref="I87:I92"/>
    <mergeCell ref="E136:F141"/>
    <mergeCell ref="B136:C141"/>
    <mergeCell ref="A136:A141"/>
    <mergeCell ref="D136:D141"/>
    <mergeCell ref="G136:H141"/>
    <mergeCell ref="B130:C135"/>
    <mergeCell ref="B142:C147"/>
    <mergeCell ref="D142:D147"/>
    <mergeCell ref="E142:F147"/>
    <mergeCell ref="G142:H147"/>
    <mergeCell ref="I142:I147"/>
    <mergeCell ref="B154:C159"/>
    <mergeCell ref="D154:D159"/>
    <mergeCell ref="E154:F159"/>
    <mergeCell ref="I7:I12"/>
    <mergeCell ref="E207:F212"/>
    <mergeCell ref="G207:H212"/>
    <mergeCell ref="A74:A79"/>
    <mergeCell ref="G74:H79"/>
    <mergeCell ref="B81:C86"/>
    <mergeCell ref="D81:D86"/>
    <mergeCell ref="E81:F86"/>
    <mergeCell ref="G81:H86"/>
    <mergeCell ref="A81:A86"/>
    <mergeCell ref="E117:F122"/>
    <mergeCell ref="D117:D122"/>
    <mergeCell ref="G117:H122"/>
    <mergeCell ref="B117:C122"/>
    <mergeCell ref="A117:A122"/>
    <mergeCell ref="D105:D110"/>
    <mergeCell ref="E105:F110"/>
    <mergeCell ref="G105:H110"/>
    <mergeCell ref="A99:A104"/>
    <mergeCell ref="B99:C104"/>
    <mergeCell ref="D99:D104"/>
    <mergeCell ref="E99:F104"/>
    <mergeCell ref="G99:H104"/>
    <mergeCell ref="A93:A98"/>
    <mergeCell ref="D7:D12"/>
    <mergeCell ref="D68:D73"/>
    <mergeCell ref="D201:D206"/>
    <mergeCell ref="E166:F171"/>
    <mergeCell ref="D166:D171"/>
    <mergeCell ref="G166:H171"/>
    <mergeCell ref="B166:C171"/>
    <mergeCell ref="A166:A171"/>
    <mergeCell ref="B178:C183"/>
    <mergeCell ref="G178:H183"/>
    <mergeCell ref="A178:A183"/>
    <mergeCell ref="B38:C43"/>
    <mergeCell ref="D38:D43"/>
    <mergeCell ref="E38:F43"/>
    <mergeCell ref="G38:H43"/>
    <mergeCell ref="A38:A43"/>
    <mergeCell ref="E124:F129"/>
    <mergeCell ref="G124:H129"/>
    <mergeCell ref="B124:C129"/>
    <mergeCell ref="A124:A129"/>
    <mergeCell ref="D124:D129"/>
    <mergeCell ref="E178:F183"/>
    <mergeCell ref="D178:D183"/>
    <mergeCell ref="B7:C12"/>
    <mergeCell ref="A7:A12"/>
    <mergeCell ref="G7:H12"/>
    <mergeCell ref="E68:F73"/>
    <mergeCell ref="G68:H73"/>
    <mergeCell ref="B68:C73"/>
    <mergeCell ref="A68:A73"/>
    <mergeCell ref="E7:F12"/>
    <mergeCell ref="E201:F206"/>
    <mergeCell ref="B201:C206"/>
    <mergeCell ref="A201:A206"/>
    <mergeCell ref="G201:H206"/>
    <mergeCell ref="A111:A116"/>
    <mergeCell ref="A13:O13"/>
    <mergeCell ref="B105:C110"/>
    <mergeCell ref="A105:A110"/>
    <mergeCell ref="M68:O73"/>
    <mergeCell ref="M74:O79"/>
    <mergeCell ref="M81:O86"/>
    <mergeCell ref="M117:O122"/>
    <mergeCell ref="M124:O129"/>
    <mergeCell ref="M166:O171"/>
    <mergeCell ref="M178:O183"/>
    <mergeCell ref="I105:I110"/>
    <mergeCell ref="L105:L110"/>
    <mergeCell ref="K201:K206"/>
    <mergeCell ref="K207:K212"/>
    <mergeCell ref="K105:K110"/>
    <mergeCell ref="K87:K92"/>
    <mergeCell ref="K148:K153"/>
    <mergeCell ref="M232:O237"/>
    <mergeCell ref="M238:O243"/>
    <mergeCell ref="A213:O213"/>
    <mergeCell ref="D238:D243"/>
    <mergeCell ref="D207:D212"/>
    <mergeCell ref="D214:D219"/>
    <mergeCell ref="D232:D237"/>
    <mergeCell ref="B214:C219"/>
    <mergeCell ref="E214:F219"/>
    <mergeCell ref="G214:H219"/>
    <mergeCell ref="A207:A212"/>
    <mergeCell ref="B207:C212"/>
    <mergeCell ref="K214:K219"/>
    <mergeCell ref="K232:K237"/>
    <mergeCell ref="K238:K243"/>
    <mergeCell ref="A214:A219"/>
    <mergeCell ref="I117:I122"/>
    <mergeCell ref="I124:I129"/>
    <mergeCell ref="I166:I171"/>
    <mergeCell ref="B87:C92"/>
    <mergeCell ref="D87:D92"/>
    <mergeCell ref="K68:K73"/>
    <mergeCell ref="K74:K79"/>
    <mergeCell ref="K81:K86"/>
    <mergeCell ref="K117:K122"/>
    <mergeCell ref="K124:K129"/>
    <mergeCell ref="K166:K171"/>
    <mergeCell ref="K178:K183"/>
    <mergeCell ref="I68:I73"/>
    <mergeCell ref="I74:I79"/>
    <mergeCell ref="I81:I86"/>
    <mergeCell ref="I178:I183"/>
    <mergeCell ref="E74:F79"/>
    <mergeCell ref="D74:D79"/>
    <mergeCell ref="B74:C79"/>
    <mergeCell ref="G154:H159"/>
    <mergeCell ref="I154:I159"/>
    <mergeCell ref="D130:D135"/>
    <mergeCell ref="E130:F135"/>
    <mergeCell ref="G130:H135"/>
    <mergeCell ref="I148:I153"/>
    <mergeCell ref="K154:K159"/>
    <mergeCell ref="B160:C165"/>
    <mergeCell ref="I26:I31"/>
    <mergeCell ref="K26:K31"/>
    <mergeCell ref="M105:O110"/>
    <mergeCell ref="I99:I104"/>
    <mergeCell ref="L201:L206"/>
    <mergeCell ref="L207:L212"/>
    <mergeCell ref="L214:L219"/>
    <mergeCell ref="L232:L237"/>
    <mergeCell ref="L238:L243"/>
    <mergeCell ref="L68:L73"/>
    <mergeCell ref="L74:L79"/>
    <mergeCell ref="L81:L86"/>
    <mergeCell ref="L117:L122"/>
    <mergeCell ref="L124:L129"/>
    <mergeCell ref="L166:L171"/>
    <mergeCell ref="L178:L183"/>
    <mergeCell ref="A80:O80"/>
    <mergeCell ref="B111:C116"/>
    <mergeCell ref="D111:D116"/>
    <mergeCell ref="E111:F116"/>
    <mergeCell ref="G111:H116"/>
    <mergeCell ref="I111:I116"/>
    <mergeCell ref="K111:K116"/>
    <mergeCell ref="A87:A92"/>
    <mergeCell ref="L44:L49"/>
    <mergeCell ref="M50:O55"/>
    <mergeCell ref="L50:L55"/>
    <mergeCell ref="B14:C19"/>
    <mergeCell ref="D14:D19"/>
    <mergeCell ref="E14:F19"/>
    <mergeCell ref="G14:H19"/>
    <mergeCell ref="A14:A19"/>
    <mergeCell ref="I14:I19"/>
    <mergeCell ref="B32:C37"/>
    <mergeCell ref="A32:A37"/>
    <mergeCell ref="K14:K19"/>
    <mergeCell ref="A20:A25"/>
    <mergeCell ref="B20:C25"/>
    <mergeCell ref="D20:D25"/>
    <mergeCell ref="E20:F25"/>
    <mergeCell ref="G20:H25"/>
    <mergeCell ref="I20:I25"/>
    <mergeCell ref="K20:K25"/>
    <mergeCell ref="B26:C31"/>
    <mergeCell ref="A26:A31"/>
    <mergeCell ref="D26:D31"/>
    <mergeCell ref="E26:F31"/>
    <mergeCell ref="G26:H31"/>
    <mergeCell ref="M56:O61"/>
    <mergeCell ref="A44:A49"/>
    <mergeCell ref="B44:C49"/>
    <mergeCell ref="A50:A55"/>
    <mergeCell ref="B50:C55"/>
    <mergeCell ref="D50:D55"/>
    <mergeCell ref="E50:F55"/>
    <mergeCell ref="G50:H55"/>
    <mergeCell ref="M26:O31"/>
    <mergeCell ref="M32:O37"/>
    <mergeCell ref="L32:L37"/>
    <mergeCell ref="K32:K37"/>
    <mergeCell ref="I32:I37"/>
    <mergeCell ref="G32:H37"/>
    <mergeCell ref="E32:F37"/>
    <mergeCell ref="D32:D37"/>
    <mergeCell ref="I38:I43"/>
    <mergeCell ref="J44:J49"/>
    <mergeCell ref="J50:J55"/>
    <mergeCell ref="D44:D49"/>
    <mergeCell ref="E44:F49"/>
    <mergeCell ref="G44:H49"/>
    <mergeCell ref="I44:I49"/>
    <mergeCell ref="K44:K49"/>
    <mergeCell ref="M154:O159"/>
    <mergeCell ref="L154:L159"/>
    <mergeCell ref="A172:A177"/>
    <mergeCell ref="I50:I55"/>
    <mergeCell ref="K50:K55"/>
    <mergeCell ref="M87:O92"/>
    <mergeCell ref="M44:O49"/>
    <mergeCell ref="A62:A67"/>
    <mergeCell ref="B62:C67"/>
    <mergeCell ref="D62:D67"/>
    <mergeCell ref="E62:F67"/>
    <mergeCell ref="G62:H67"/>
    <mergeCell ref="I62:I67"/>
    <mergeCell ref="K62:K67"/>
    <mergeCell ref="L62:L67"/>
    <mergeCell ref="M62:O67"/>
    <mergeCell ref="A56:A61"/>
    <mergeCell ref="B56:C61"/>
    <mergeCell ref="D56:D61"/>
    <mergeCell ref="E56:F61"/>
    <mergeCell ref="G56:H61"/>
    <mergeCell ref="I56:I61"/>
    <mergeCell ref="K56:K61"/>
    <mergeCell ref="L56:L61"/>
    <mergeCell ref="B172:C177"/>
    <mergeCell ref="D172:D177"/>
    <mergeCell ref="E172:F177"/>
    <mergeCell ref="G172:H177"/>
    <mergeCell ref="L87:L92"/>
    <mergeCell ref="I172:I177"/>
    <mergeCell ref="K172:K177"/>
    <mergeCell ref="L172:L177"/>
    <mergeCell ref="M172:O177"/>
    <mergeCell ref="G93:H98"/>
    <mergeCell ref="I93:I98"/>
    <mergeCell ref="K93:K98"/>
    <mergeCell ref="L93:L98"/>
    <mergeCell ref="M93:O98"/>
    <mergeCell ref="L111:L116"/>
    <mergeCell ref="M111:O116"/>
    <mergeCell ref="K99:K104"/>
    <mergeCell ref="L99:L104"/>
    <mergeCell ref="M99:O104"/>
    <mergeCell ref="A123:O123"/>
    <mergeCell ref="D93:D98"/>
    <mergeCell ref="E93:F98"/>
    <mergeCell ref="K142:K147"/>
    <mergeCell ref="L142:L147"/>
    <mergeCell ref="L148:L153"/>
    <mergeCell ref="M148:O153"/>
    <mergeCell ref="A148:A153"/>
    <mergeCell ref="I130:I135"/>
    <mergeCell ref="K130:K135"/>
    <mergeCell ref="L130:L135"/>
    <mergeCell ref="M130:O135"/>
    <mergeCell ref="I136:I141"/>
    <mergeCell ref="K136:K141"/>
    <mergeCell ref="L136:L141"/>
    <mergeCell ref="M136:O141"/>
    <mergeCell ref="A130:A135"/>
    <mergeCell ref="B148:C153"/>
    <mergeCell ref="D148:D153"/>
    <mergeCell ref="E148:F153"/>
    <mergeCell ref="G148:H153"/>
    <mergeCell ref="M142:O147"/>
  </mergeCells>
  <pageMargins left="0.70866141732283472" right="0.70866141732283472" top="0.74803149606299213" bottom="0.74803149606299213" header="0.31496062992125984" footer="0.31496062992125984"/>
  <pageSetup paperSize="9" scale="55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PERLA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Голуб Лариса Анатольевна</dc:creator>
  <cp:lastModifiedBy>Лариса</cp:lastModifiedBy>
  <cp:lastPrinted>2020-11-02T16:24:41Z</cp:lastPrinted>
  <dcterms:created xsi:type="dcterms:W3CDTF">2019-05-14T12:08:02Z</dcterms:created>
  <dcterms:modified xsi:type="dcterms:W3CDTF">2020-11-16T13:22:11Z</dcterms:modified>
</cp:coreProperties>
</file>